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480" windowHeight="8190" firstSheet="1" activeTab="3"/>
  </bookViews>
  <sheets>
    <sheet name="5-е классы недельный" sheetId="62" r:id="rId1"/>
    <sheet name="6-е классы недельный " sheetId="63" r:id="rId2"/>
    <sheet name="7-е классы недельный " sheetId="64" r:id="rId3"/>
    <sheet name="8-е классы недельный" sheetId="65" r:id="rId4"/>
    <sheet name="9-е классы недельный" sheetId="66" r:id="rId5"/>
    <sheet name="5-9 классы недельный" sheetId="61" r:id="rId6"/>
  </sheets>
  <calcPr calcId="181029"/>
</workbook>
</file>

<file path=xl/calcChain.xml><?xml version="1.0" encoding="utf-8"?>
<calcChain xmlns="http://schemas.openxmlformats.org/spreadsheetml/2006/main">
  <c r="H33" i="64"/>
  <c r="H39"/>
  <c r="H12"/>
  <c r="G40" i="63"/>
  <c r="G29"/>
  <c r="J12" i="61"/>
  <c r="H12" i="66"/>
  <c r="J30" i="61"/>
  <c r="J46"/>
  <c r="I46"/>
  <c r="J38"/>
  <c r="H29" i="66"/>
  <c r="H30"/>
  <c r="H31"/>
  <c r="H32"/>
  <c r="H33"/>
  <c r="H34"/>
  <c r="H35"/>
  <c r="H36"/>
  <c r="H37"/>
  <c r="H38"/>
  <c r="H39"/>
  <c r="H28"/>
  <c r="H8"/>
  <c r="H9"/>
  <c r="H10"/>
  <c r="H11"/>
  <c r="H13"/>
  <c r="H14"/>
  <c r="H15"/>
  <c r="H16"/>
  <c r="H17"/>
  <c r="H18"/>
  <c r="H19"/>
  <c r="H20"/>
  <c r="H21"/>
  <c r="H22"/>
  <c r="H23"/>
  <c r="H24"/>
  <c r="H25"/>
  <c r="H7"/>
  <c r="H26" i="65"/>
  <c r="J45" i="61"/>
  <c r="J44"/>
  <c r="J43"/>
  <c r="J42"/>
  <c r="J41"/>
  <c r="J40"/>
  <c r="J39"/>
  <c r="J37"/>
  <c r="J36"/>
  <c r="J35"/>
  <c r="J34"/>
  <c r="J33"/>
  <c r="J32"/>
  <c r="J29"/>
  <c r="J28"/>
  <c r="J27"/>
  <c r="J26"/>
  <c r="J25"/>
  <c r="J24"/>
  <c r="J23"/>
  <c r="J22"/>
  <c r="J20"/>
  <c r="J19"/>
  <c r="J18"/>
  <c r="J17"/>
  <c r="J16"/>
  <c r="J15"/>
  <c r="J14"/>
  <c r="J13"/>
  <c r="J11"/>
  <c r="J10"/>
  <c r="J9"/>
  <c r="J8"/>
  <c r="J7"/>
  <c r="F40" i="66"/>
  <c r="G40"/>
  <c r="F26"/>
  <c r="G26"/>
  <c r="E40"/>
  <c r="E26"/>
  <c r="E41"/>
  <c r="F44" i="65"/>
  <c r="G44"/>
  <c r="F30"/>
  <c r="G30"/>
  <c r="E44"/>
  <c r="H43"/>
  <c r="H42"/>
  <c r="H41"/>
  <c r="H40"/>
  <c r="H38"/>
  <c r="H37"/>
  <c r="H35"/>
  <c r="H33"/>
  <c r="H32"/>
  <c r="E30"/>
  <c r="H29"/>
  <c r="H28"/>
  <c r="H27"/>
  <c r="H25"/>
  <c r="H24"/>
  <c r="H23"/>
  <c r="H22"/>
  <c r="H20"/>
  <c r="H19"/>
  <c r="H18"/>
  <c r="H16"/>
  <c r="H15"/>
  <c r="H14"/>
  <c r="H11"/>
  <c r="H10"/>
  <c r="H9"/>
  <c r="H8"/>
  <c r="H7"/>
  <c r="F40" i="64"/>
  <c r="G40"/>
  <c r="F30"/>
  <c r="G30"/>
  <c r="E40"/>
  <c r="H38"/>
  <c r="H37"/>
  <c r="H36"/>
  <c r="H35"/>
  <c r="H34"/>
  <c r="H32"/>
  <c r="E30"/>
  <c r="H28"/>
  <c r="H27"/>
  <c r="H26"/>
  <c r="H25"/>
  <c r="H24"/>
  <c r="H22"/>
  <c r="H20"/>
  <c r="H19"/>
  <c r="H18"/>
  <c r="H16"/>
  <c r="H15"/>
  <c r="H14"/>
  <c r="H11"/>
  <c r="H10"/>
  <c r="H9"/>
  <c r="H8"/>
  <c r="H7"/>
  <c r="F40" i="63"/>
  <c r="H40"/>
  <c r="F29"/>
  <c r="H29"/>
  <c r="E40"/>
  <c r="I39"/>
  <c r="I38"/>
  <c r="I37"/>
  <c r="I34"/>
  <c r="I33"/>
  <c r="I32"/>
  <c r="I31"/>
  <c r="E29"/>
  <c r="I28"/>
  <c r="I27"/>
  <c r="I26"/>
  <c r="I25"/>
  <c r="I24"/>
  <c r="I23"/>
  <c r="I19"/>
  <c r="I18"/>
  <c r="I17"/>
  <c r="I13"/>
  <c r="I12"/>
  <c r="I11"/>
  <c r="I10"/>
  <c r="I9"/>
  <c r="I8"/>
  <c r="I7"/>
  <c r="H7" i="62"/>
  <c r="F38"/>
  <c r="G38"/>
  <c r="F29"/>
  <c r="G29"/>
  <c r="E38"/>
  <c r="H37"/>
  <c r="H36"/>
  <c r="H34"/>
  <c r="H33"/>
  <c r="H32"/>
  <c r="H31"/>
  <c r="E29"/>
  <c r="H27"/>
  <c r="H26"/>
  <c r="H25"/>
  <c r="H24"/>
  <c r="H23"/>
  <c r="H19"/>
  <c r="H18"/>
  <c r="H17"/>
  <c r="H16"/>
  <c r="H15"/>
  <c r="H14"/>
  <c r="H13"/>
  <c r="H12"/>
  <c r="H11"/>
  <c r="H10"/>
  <c r="H9"/>
  <c r="H8"/>
  <c r="G46" i="61"/>
  <c r="G30"/>
  <c r="G47"/>
  <c r="G48"/>
  <c r="H46"/>
  <c r="E46"/>
  <c r="E30"/>
  <c r="E47"/>
  <c r="E48"/>
  <c r="F30"/>
  <c r="H30"/>
  <c r="I30"/>
  <c r="F46"/>
  <c r="E41" i="64"/>
  <c r="G41"/>
  <c r="G42"/>
  <c r="H40"/>
  <c r="F41"/>
  <c r="F42"/>
  <c r="H30"/>
  <c r="E42"/>
  <c r="H41" i="63"/>
  <c r="H42"/>
  <c r="G41"/>
  <c r="G42"/>
  <c r="I40"/>
  <c r="F41"/>
  <c r="F42"/>
  <c r="E41"/>
  <c r="E42"/>
  <c r="I29"/>
  <c r="E39" i="62"/>
  <c r="E40"/>
  <c r="G39"/>
  <c r="G40"/>
  <c r="H38"/>
  <c r="F39"/>
  <c r="F40"/>
  <c r="H29"/>
  <c r="H41" i="64"/>
  <c r="H42"/>
  <c r="I41" i="63"/>
  <c r="I42"/>
  <c r="H40" i="62"/>
  <c r="H39"/>
  <c r="I47" i="61"/>
  <c r="I48"/>
  <c r="H47"/>
  <c r="H48"/>
  <c r="F47"/>
  <c r="F48"/>
  <c r="H40" i="66"/>
  <c r="G41"/>
  <c r="G42"/>
  <c r="F41"/>
  <c r="F42"/>
  <c r="H41"/>
  <c r="E42"/>
  <c r="H42"/>
  <c r="H26"/>
  <c r="E45" i="65"/>
  <c r="E46"/>
  <c r="H30"/>
  <c r="F45"/>
  <c r="F46"/>
  <c r="H44"/>
  <c r="G45"/>
  <c r="G46"/>
  <c r="J49" i="61"/>
  <c r="H46" i="65"/>
  <c r="H45"/>
</calcChain>
</file>

<file path=xl/sharedStrings.xml><?xml version="1.0" encoding="utf-8"?>
<sst xmlns="http://schemas.openxmlformats.org/spreadsheetml/2006/main" count="374" uniqueCount="78">
  <si>
    <t>Русский язык</t>
  </si>
  <si>
    <t>Иностранный язык</t>
  </si>
  <si>
    <t>Математика и информатика</t>
  </si>
  <si>
    <t>Математика</t>
  </si>
  <si>
    <t>Основы духовно-нравственной культуры народов России</t>
  </si>
  <si>
    <t>Искусство</t>
  </si>
  <si>
    <t>Изобразительное искусство</t>
  </si>
  <si>
    <t>Музыка</t>
  </si>
  <si>
    <t>Физическая культура</t>
  </si>
  <si>
    <t>Технология</t>
  </si>
  <si>
    <t>Предметные области</t>
  </si>
  <si>
    <t>5б</t>
  </si>
  <si>
    <t>5в</t>
  </si>
  <si>
    <t>Литература</t>
  </si>
  <si>
    <t>Информатика</t>
  </si>
  <si>
    <t>Общественно-научные предметы</t>
  </si>
  <si>
    <t>Обществознание</t>
  </si>
  <si>
    <t>География</t>
  </si>
  <si>
    <t>Физика</t>
  </si>
  <si>
    <t>Химия</t>
  </si>
  <si>
    <t>Биология</t>
  </si>
  <si>
    <t>Физическая культура и Основы безопасности жизнедеятельности</t>
  </si>
  <si>
    <t>ОБЖ</t>
  </si>
  <si>
    <t>7в</t>
  </si>
  <si>
    <t>8в</t>
  </si>
  <si>
    <t>9а</t>
  </si>
  <si>
    <t>9б</t>
  </si>
  <si>
    <t>Алгебра</t>
  </si>
  <si>
    <t>Геометрия</t>
  </si>
  <si>
    <t>6а</t>
  </si>
  <si>
    <t>6б</t>
  </si>
  <si>
    <t>6в</t>
  </si>
  <si>
    <t>9в</t>
  </si>
  <si>
    <t>7а</t>
  </si>
  <si>
    <t>7б</t>
  </si>
  <si>
    <t xml:space="preserve">                          Обязательная часть</t>
  </si>
  <si>
    <t>5а</t>
  </si>
  <si>
    <t>8а</t>
  </si>
  <si>
    <t>8б</t>
  </si>
  <si>
    <t>Максимально допустимая недельная нагрузка</t>
  </si>
  <si>
    <t>Русский язык и литература</t>
  </si>
  <si>
    <t>Английский язык</t>
  </si>
  <si>
    <t>Родной язык и родная литература</t>
  </si>
  <si>
    <t>Родной язык</t>
  </si>
  <si>
    <t>Родная литература</t>
  </si>
  <si>
    <t>Учебные предметы</t>
  </si>
  <si>
    <t>количество часов в неделю</t>
  </si>
  <si>
    <t>Иностранные языки</t>
  </si>
  <si>
    <t>История России. Всеобщая история</t>
  </si>
  <si>
    <t>Всеобщая история</t>
  </si>
  <si>
    <t>Естественно-научные предметы</t>
  </si>
  <si>
    <t>Курсы</t>
  </si>
  <si>
    <t>Курс "Основы проектной деятельности</t>
  </si>
  <si>
    <t>Курс "Алгебра плюс"</t>
  </si>
  <si>
    <t>Курс "Обучение сочинениям в нетрадиционных жанрах"</t>
  </si>
  <si>
    <t>Всего за 5 лет</t>
  </si>
  <si>
    <t>Немецкий язык (второй ин. язык)</t>
  </si>
  <si>
    <t>Всего:</t>
  </si>
  <si>
    <t>Часть, формируемая участниками образовательных отношений (30%)</t>
  </si>
  <si>
    <t xml:space="preserve">Всего за год: </t>
  </si>
  <si>
    <t xml:space="preserve"> Учебный план </t>
  </si>
  <si>
    <t xml:space="preserve">Максимально допустимая недельная учебная нагрузка </t>
  </si>
  <si>
    <t>Всего</t>
  </si>
  <si>
    <t xml:space="preserve">Учебный план </t>
  </si>
  <si>
    <r>
      <t xml:space="preserve"> урочной деятельности  основного общего образования /</t>
    </r>
    <r>
      <rPr>
        <b/>
        <sz val="12"/>
        <rFont val="Times New Roman"/>
        <family val="1"/>
        <charset val="204"/>
      </rPr>
      <t>5-9е классы</t>
    </r>
    <r>
      <rPr>
        <sz val="12"/>
        <rFont val="Times New Roman"/>
        <family val="1"/>
        <charset val="204"/>
      </rPr>
      <t xml:space="preserve">/(недельный)    </t>
    </r>
  </si>
  <si>
    <t xml:space="preserve">урочной деятельности  обучающихся 6х классов (недельный)    </t>
  </si>
  <si>
    <t>Немецкий язык (второй иностранный язык)</t>
  </si>
  <si>
    <t>Курс "Основы проектной деятельности"</t>
  </si>
  <si>
    <r>
      <t xml:space="preserve">урочной деятельности  обучающихся </t>
    </r>
    <r>
      <rPr>
        <b/>
        <sz val="12"/>
        <rFont val="Times New Roman"/>
        <family val="1"/>
        <charset val="204"/>
      </rPr>
      <t>5-х классов</t>
    </r>
    <r>
      <rPr>
        <sz val="12"/>
        <rFont val="Times New Roman"/>
        <family val="1"/>
        <charset val="204"/>
      </rPr>
      <t xml:space="preserve">    </t>
    </r>
  </si>
  <si>
    <t xml:space="preserve"> урочной деятельности  обучающихся 7х классов (недельный)    </t>
  </si>
  <si>
    <t xml:space="preserve">Всего </t>
  </si>
  <si>
    <t xml:space="preserve"> урочной деятельности  обучающихся 8-х классов (недельный)    </t>
  </si>
  <si>
    <r>
      <t xml:space="preserve"> урочной деятельности  обучающихся </t>
    </r>
    <r>
      <rPr>
        <b/>
        <sz val="12"/>
        <rFont val="Times New Roman"/>
        <family val="1"/>
        <charset val="204"/>
      </rPr>
      <t xml:space="preserve">9х классов </t>
    </r>
    <r>
      <rPr>
        <sz val="12"/>
        <rFont val="Times New Roman"/>
        <family val="1"/>
        <charset val="204"/>
      </rPr>
      <t xml:space="preserve">(недельный)    </t>
    </r>
  </si>
  <si>
    <t>Итого за 5 лет</t>
  </si>
  <si>
    <t xml:space="preserve"> Всеобщая история. История России</t>
  </si>
  <si>
    <t>Всеобщая история. История России</t>
  </si>
  <si>
    <t xml:space="preserve">Всеобщая история.История России. </t>
  </si>
  <si>
    <t>6г</t>
  </si>
</sst>
</file>

<file path=xl/styles.xml><?xml version="1.0" encoding="utf-8"?>
<styleSheet xmlns="http://schemas.openxmlformats.org/spreadsheetml/2006/main">
  <fonts count="10"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0" xfId="0" applyFont="1" applyBorder="1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/>
    <xf numFmtId="0" fontId="2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2" borderId="0" xfId="0" applyFont="1" applyFill="1"/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6" xfId="0" applyFont="1" applyBorder="1" applyAlignment="1">
      <alignment horizontal="center" vertical="top" wrapText="1"/>
    </xf>
    <xf numFmtId="0" fontId="3" fillId="2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top" wrapText="1"/>
    </xf>
    <xf numFmtId="0" fontId="0" fillId="0" borderId="6" xfId="0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right" vertical="top" wrapText="1"/>
    </xf>
    <xf numFmtId="0" fontId="8" fillId="0" borderId="6" xfId="0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opLeftCell="B10" workbookViewId="0">
      <selection activeCell="J40" sqref="J40"/>
    </sheetView>
  </sheetViews>
  <sheetFormatPr defaultRowHeight="15.75"/>
  <cols>
    <col min="1" max="1" width="1.85546875" hidden="1" customWidth="1"/>
    <col min="2" max="2" width="2.28515625" customWidth="1"/>
    <col min="3" max="3" width="31" style="1" customWidth="1"/>
    <col min="4" max="4" width="33" style="1" customWidth="1"/>
    <col min="5" max="6" width="5.28515625" style="1" customWidth="1"/>
    <col min="7" max="7" width="5.5703125" style="22" customWidth="1"/>
    <col min="8" max="8" width="11" style="60" customWidth="1"/>
    <col min="9" max="11" width="6.42578125" style="37" customWidth="1"/>
  </cols>
  <sheetData>
    <row r="1" spans="3:11" ht="16.5" customHeight="1">
      <c r="C1" s="72" t="s">
        <v>60</v>
      </c>
      <c r="D1" s="72"/>
      <c r="E1" s="72"/>
      <c r="F1" s="72"/>
      <c r="G1" s="72"/>
      <c r="H1" s="72"/>
    </row>
    <row r="2" spans="3:11">
      <c r="C2" s="73" t="s">
        <v>68</v>
      </c>
      <c r="D2" s="73"/>
      <c r="E2" s="73"/>
      <c r="F2" s="73"/>
      <c r="G2" s="73"/>
      <c r="H2" s="73"/>
    </row>
    <row r="3" spans="3:11" ht="12" customHeight="1">
      <c r="C3" s="16"/>
      <c r="D3" s="10"/>
      <c r="E3" s="10"/>
      <c r="F3" s="10"/>
      <c r="G3" s="23"/>
    </row>
    <row r="4" spans="3:11" ht="13.5" customHeight="1">
      <c r="C4" s="87" t="s">
        <v>10</v>
      </c>
      <c r="D4" s="91" t="s">
        <v>45</v>
      </c>
      <c r="E4" s="92" t="s">
        <v>46</v>
      </c>
      <c r="F4" s="93"/>
      <c r="G4" s="93"/>
      <c r="H4" s="94" t="s">
        <v>62</v>
      </c>
      <c r="I4" s="40"/>
      <c r="J4" s="40"/>
      <c r="K4" s="40"/>
    </row>
    <row r="5" spans="3:11" ht="15.75" customHeight="1">
      <c r="C5" s="88"/>
      <c r="D5" s="91"/>
      <c r="E5" s="47" t="s">
        <v>36</v>
      </c>
      <c r="F5" s="47" t="s">
        <v>11</v>
      </c>
      <c r="G5" s="49" t="s">
        <v>12</v>
      </c>
      <c r="H5" s="95"/>
      <c r="I5" s="41"/>
      <c r="J5" s="41"/>
      <c r="K5" s="41"/>
    </row>
    <row r="6" spans="3:11">
      <c r="C6" s="96" t="s">
        <v>35</v>
      </c>
      <c r="D6" s="96"/>
      <c r="E6" s="96"/>
      <c r="F6" s="96"/>
      <c r="G6" s="97"/>
      <c r="H6" s="61"/>
      <c r="I6" s="42"/>
      <c r="J6" s="42"/>
      <c r="K6" s="42"/>
    </row>
    <row r="7" spans="3:11" ht="15.75" customHeight="1">
      <c r="C7" s="79" t="s">
        <v>40</v>
      </c>
      <c r="D7" s="11" t="s">
        <v>0</v>
      </c>
      <c r="E7" s="4">
        <v>2</v>
      </c>
      <c r="F7" s="4">
        <v>2</v>
      </c>
      <c r="G7" s="4">
        <v>2</v>
      </c>
      <c r="H7" s="62">
        <f t="shared" ref="H7:H19" si="0">SUM(E7:G7)</f>
        <v>6</v>
      </c>
      <c r="I7" s="43"/>
      <c r="J7" s="43"/>
      <c r="K7" s="43"/>
    </row>
    <row r="8" spans="3:11">
      <c r="C8" s="80"/>
      <c r="D8" s="11" t="s">
        <v>13</v>
      </c>
      <c r="E8" s="4">
        <v>1</v>
      </c>
      <c r="F8" s="4">
        <v>1</v>
      </c>
      <c r="G8" s="4">
        <v>1</v>
      </c>
      <c r="H8" s="62">
        <f t="shared" si="0"/>
        <v>3</v>
      </c>
      <c r="I8" s="43"/>
      <c r="J8" s="43"/>
      <c r="K8" s="43"/>
    </row>
    <row r="9" spans="3:11">
      <c r="C9" s="79" t="s">
        <v>42</v>
      </c>
      <c r="D9" s="11" t="s">
        <v>43</v>
      </c>
      <c r="E9" s="4">
        <v>1</v>
      </c>
      <c r="F9" s="4">
        <v>1</v>
      </c>
      <c r="G9" s="4">
        <v>1</v>
      </c>
      <c r="H9" s="62">
        <f t="shared" si="0"/>
        <v>3</v>
      </c>
      <c r="I9" s="43"/>
      <c r="J9" s="43"/>
      <c r="K9" s="43"/>
    </row>
    <row r="10" spans="3:11">
      <c r="C10" s="80"/>
      <c r="D10" s="11" t="s">
        <v>44</v>
      </c>
      <c r="E10" s="4">
        <v>1</v>
      </c>
      <c r="F10" s="4">
        <v>1</v>
      </c>
      <c r="G10" s="4">
        <v>1</v>
      </c>
      <c r="H10" s="62">
        <f t="shared" si="0"/>
        <v>3</v>
      </c>
      <c r="I10" s="43"/>
      <c r="J10" s="43"/>
      <c r="K10" s="43"/>
    </row>
    <row r="11" spans="3:11">
      <c r="C11" s="79" t="s">
        <v>47</v>
      </c>
      <c r="D11" s="11" t="s">
        <v>41</v>
      </c>
      <c r="E11" s="4">
        <v>2</v>
      </c>
      <c r="F11" s="4">
        <v>2</v>
      </c>
      <c r="G11" s="4">
        <v>2</v>
      </c>
      <c r="H11" s="62">
        <f t="shared" si="0"/>
        <v>6</v>
      </c>
      <c r="I11" s="43"/>
      <c r="J11" s="43"/>
      <c r="K11" s="43"/>
    </row>
    <row r="12" spans="3:11">
      <c r="C12" s="81"/>
      <c r="D12" s="11" t="s">
        <v>56</v>
      </c>
      <c r="E12" s="4">
        <v>2</v>
      </c>
      <c r="F12" s="4">
        <v>2</v>
      </c>
      <c r="G12" s="4">
        <v>2</v>
      </c>
      <c r="H12" s="62">
        <f t="shared" si="0"/>
        <v>6</v>
      </c>
      <c r="I12" s="43"/>
      <c r="J12" s="43"/>
      <c r="K12" s="43"/>
    </row>
    <row r="13" spans="3:11">
      <c r="C13" s="82" t="s">
        <v>2</v>
      </c>
      <c r="D13" s="11" t="s">
        <v>3</v>
      </c>
      <c r="E13" s="4">
        <v>2</v>
      </c>
      <c r="F13" s="4">
        <v>2</v>
      </c>
      <c r="G13" s="4">
        <v>2</v>
      </c>
      <c r="H13" s="62">
        <f t="shared" si="0"/>
        <v>6</v>
      </c>
      <c r="I13" s="43"/>
      <c r="J13" s="43"/>
      <c r="K13" s="43"/>
    </row>
    <row r="14" spans="3:11">
      <c r="C14" s="83"/>
      <c r="D14" s="11" t="s">
        <v>27</v>
      </c>
      <c r="E14" s="4"/>
      <c r="F14" s="4"/>
      <c r="G14" s="4"/>
      <c r="H14" s="62">
        <f t="shared" si="0"/>
        <v>0</v>
      </c>
      <c r="I14" s="43"/>
      <c r="J14" s="43"/>
      <c r="K14" s="43"/>
    </row>
    <row r="15" spans="3:11">
      <c r="C15" s="83"/>
      <c r="D15" s="11" t="s">
        <v>28</v>
      </c>
      <c r="E15" s="4"/>
      <c r="F15" s="4"/>
      <c r="G15" s="4"/>
      <c r="H15" s="62">
        <f t="shared" si="0"/>
        <v>0</v>
      </c>
      <c r="I15" s="43"/>
      <c r="J15" s="43"/>
      <c r="K15" s="43"/>
    </row>
    <row r="16" spans="3:11">
      <c r="C16" s="84"/>
      <c r="D16" s="11" t="s">
        <v>14</v>
      </c>
      <c r="E16" s="4"/>
      <c r="F16" s="4"/>
      <c r="G16" s="4"/>
      <c r="H16" s="62">
        <f t="shared" si="0"/>
        <v>0</v>
      </c>
      <c r="I16" s="43"/>
      <c r="J16" s="43"/>
      <c r="K16" s="43"/>
    </row>
    <row r="17" spans="3:11">
      <c r="C17" s="85" t="s">
        <v>15</v>
      </c>
      <c r="D17" s="17" t="s">
        <v>49</v>
      </c>
      <c r="E17" s="4">
        <v>1</v>
      </c>
      <c r="F17" s="4">
        <v>1</v>
      </c>
      <c r="G17" s="4">
        <v>1</v>
      </c>
      <c r="H17" s="62">
        <f t="shared" si="0"/>
        <v>3</v>
      </c>
      <c r="I17" s="43"/>
      <c r="J17" s="43"/>
      <c r="K17" s="43"/>
    </row>
    <row r="18" spans="3:11">
      <c r="C18" s="85"/>
      <c r="D18" s="2" t="s">
        <v>16</v>
      </c>
      <c r="E18" s="4"/>
      <c r="F18" s="4"/>
      <c r="G18" s="4"/>
      <c r="H18" s="62">
        <f t="shared" si="0"/>
        <v>0</v>
      </c>
      <c r="I18" s="43"/>
      <c r="J18" s="43"/>
      <c r="K18" s="43"/>
    </row>
    <row r="19" spans="3:11">
      <c r="C19" s="85"/>
      <c r="D19" s="2" t="s">
        <v>17</v>
      </c>
      <c r="E19" s="4">
        <v>1</v>
      </c>
      <c r="F19" s="4">
        <v>1</v>
      </c>
      <c r="G19" s="4">
        <v>1</v>
      </c>
      <c r="H19" s="62">
        <f t="shared" si="0"/>
        <v>3</v>
      </c>
      <c r="I19" s="43"/>
      <c r="J19" s="43"/>
      <c r="K19" s="43"/>
    </row>
    <row r="20" spans="3:11" ht="32.25" customHeight="1">
      <c r="C20" s="12" t="s">
        <v>4</v>
      </c>
      <c r="D20" s="2" t="s">
        <v>4</v>
      </c>
      <c r="E20" s="4"/>
      <c r="F20" s="4"/>
      <c r="G20" s="4"/>
      <c r="H20" s="63"/>
      <c r="I20" s="44"/>
      <c r="J20" s="44"/>
      <c r="K20" s="44"/>
    </row>
    <row r="21" spans="3:11">
      <c r="C21" s="79" t="s">
        <v>50</v>
      </c>
      <c r="D21" s="2" t="s">
        <v>18</v>
      </c>
      <c r="E21" s="4"/>
      <c r="F21" s="4"/>
      <c r="G21" s="4"/>
      <c r="H21" s="62"/>
      <c r="I21" s="44"/>
      <c r="J21" s="44"/>
      <c r="K21" s="44"/>
    </row>
    <row r="22" spans="3:11">
      <c r="C22" s="86"/>
      <c r="D22" s="2" t="s">
        <v>19</v>
      </c>
      <c r="E22" s="4"/>
      <c r="F22" s="4"/>
      <c r="G22" s="4"/>
      <c r="H22" s="62"/>
      <c r="I22" s="44"/>
      <c r="J22" s="44"/>
      <c r="K22" s="44"/>
    </row>
    <row r="23" spans="3:11">
      <c r="C23" s="81"/>
      <c r="D23" s="2" t="s">
        <v>20</v>
      </c>
      <c r="E23" s="4">
        <v>1</v>
      </c>
      <c r="F23" s="4">
        <v>1</v>
      </c>
      <c r="G23" s="4">
        <v>1</v>
      </c>
      <c r="H23" s="62">
        <f>SUM(E23:G23)</f>
        <v>3</v>
      </c>
      <c r="I23" s="43"/>
      <c r="J23" s="43"/>
      <c r="K23" s="43"/>
    </row>
    <row r="24" spans="3:11">
      <c r="C24" s="85" t="s">
        <v>5</v>
      </c>
      <c r="D24" s="2" t="s">
        <v>7</v>
      </c>
      <c r="E24" s="4">
        <v>1</v>
      </c>
      <c r="F24" s="4">
        <v>1</v>
      </c>
      <c r="G24" s="4">
        <v>1</v>
      </c>
      <c r="H24" s="62">
        <f>SUM(E24:G24)</f>
        <v>3</v>
      </c>
      <c r="I24" s="43"/>
      <c r="J24" s="43"/>
      <c r="K24" s="43"/>
    </row>
    <row r="25" spans="3:11" ht="16.5" customHeight="1">
      <c r="C25" s="85"/>
      <c r="D25" s="2" t="s">
        <v>6</v>
      </c>
      <c r="E25" s="4">
        <v>1</v>
      </c>
      <c r="F25" s="4">
        <v>1</v>
      </c>
      <c r="G25" s="4">
        <v>1</v>
      </c>
      <c r="H25" s="62">
        <f>SUM(E25:G25)</f>
        <v>3</v>
      </c>
      <c r="I25" s="43"/>
      <c r="J25" s="43"/>
      <c r="K25" s="43"/>
    </row>
    <row r="26" spans="3:11">
      <c r="C26" s="12" t="s">
        <v>9</v>
      </c>
      <c r="D26" s="2" t="s">
        <v>9</v>
      </c>
      <c r="E26" s="4">
        <v>1</v>
      </c>
      <c r="F26" s="4">
        <v>1</v>
      </c>
      <c r="G26" s="4">
        <v>1</v>
      </c>
      <c r="H26" s="62">
        <f>SUM(E26:G26)</f>
        <v>3</v>
      </c>
      <c r="I26" s="43"/>
      <c r="J26" s="43"/>
      <c r="K26" s="43"/>
    </row>
    <row r="27" spans="3:11">
      <c r="C27" s="74" t="s">
        <v>21</v>
      </c>
      <c r="D27" s="2" t="s">
        <v>8</v>
      </c>
      <c r="E27" s="4">
        <v>3</v>
      </c>
      <c r="F27" s="4">
        <v>3</v>
      </c>
      <c r="G27" s="4">
        <v>3</v>
      </c>
      <c r="H27" s="62">
        <f>SUM(E27:G27)</f>
        <v>9</v>
      </c>
      <c r="I27" s="43"/>
      <c r="J27" s="43"/>
      <c r="K27" s="43"/>
    </row>
    <row r="28" spans="3:11" ht="18" customHeight="1">
      <c r="C28" s="75"/>
      <c r="D28" s="21" t="s">
        <v>22</v>
      </c>
      <c r="E28" s="4"/>
      <c r="F28" s="4"/>
      <c r="G28" s="4"/>
      <c r="H28" s="63"/>
      <c r="I28" s="43"/>
      <c r="J28" s="43"/>
      <c r="K28" s="43"/>
    </row>
    <row r="29" spans="3:11">
      <c r="C29" s="7" t="s">
        <v>57</v>
      </c>
      <c r="E29" s="3">
        <f>SUM(E7:E28)</f>
        <v>20</v>
      </c>
      <c r="F29" s="3">
        <f>SUM(F7:F28)</f>
        <v>20</v>
      </c>
      <c r="G29" s="3">
        <f>SUM(G7:G28)</f>
        <v>20</v>
      </c>
      <c r="H29" s="3">
        <f>SUM(E29:G29)</f>
        <v>60</v>
      </c>
      <c r="I29" s="45"/>
      <c r="J29" s="45"/>
      <c r="K29" s="45"/>
    </row>
    <row r="30" spans="3:11" ht="15.75" customHeight="1">
      <c r="C30" s="76" t="s">
        <v>58</v>
      </c>
      <c r="D30" s="77"/>
      <c r="E30" s="77"/>
      <c r="F30" s="78"/>
      <c r="G30" s="18"/>
      <c r="H30" s="61"/>
      <c r="I30" s="42"/>
      <c r="J30" s="42"/>
      <c r="K30" s="42"/>
    </row>
    <row r="31" spans="3:11">
      <c r="C31" s="79" t="s">
        <v>40</v>
      </c>
      <c r="D31" s="11" t="s">
        <v>0</v>
      </c>
      <c r="E31" s="4">
        <v>2</v>
      </c>
      <c r="F31" s="4">
        <v>2</v>
      </c>
      <c r="G31" s="4">
        <v>2</v>
      </c>
      <c r="H31" s="62">
        <f>SUM(E31:G31)</f>
        <v>6</v>
      </c>
      <c r="I31" s="43"/>
      <c r="J31" s="43"/>
      <c r="K31" s="43"/>
    </row>
    <row r="32" spans="3:11">
      <c r="C32" s="80"/>
      <c r="D32" s="11" t="s">
        <v>13</v>
      </c>
      <c r="E32" s="15">
        <v>1</v>
      </c>
      <c r="F32" s="15">
        <v>1</v>
      </c>
      <c r="G32" s="15">
        <v>1</v>
      </c>
      <c r="H32" s="62">
        <f>SUM(E32:G32)</f>
        <v>3</v>
      </c>
      <c r="I32" s="43"/>
      <c r="J32" s="43"/>
      <c r="K32" s="43"/>
    </row>
    <row r="33" spans="3:11">
      <c r="C33" s="20" t="s">
        <v>1</v>
      </c>
      <c r="D33" s="11" t="s">
        <v>41</v>
      </c>
      <c r="E33" s="15">
        <v>1</v>
      </c>
      <c r="F33" s="15">
        <v>1</v>
      </c>
      <c r="G33" s="15">
        <v>1</v>
      </c>
      <c r="H33" s="62">
        <f>SUM(E33:G33)</f>
        <v>3</v>
      </c>
      <c r="I33" s="43"/>
      <c r="J33" s="43"/>
      <c r="K33" s="43"/>
    </row>
    <row r="34" spans="3:11">
      <c r="C34" s="79" t="s">
        <v>2</v>
      </c>
      <c r="D34" s="11" t="s">
        <v>3</v>
      </c>
      <c r="E34" s="15">
        <v>3</v>
      </c>
      <c r="F34" s="15">
        <v>3</v>
      </c>
      <c r="G34" s="15">
        <v>3</v>
      </c>
      <c r="H34" s="62">
        <f>SUM(E34:G34)</f>
        <v>9</v>
      </c>
      <c r="I34" s="43"/>
      <c r="J34" s="43"/>
      <c r="K34" s="43"/>
    </row>
    <row r="35" spans="3:11">
      <c r="C35" s="81"/>
      <c r="D35" s="11" t="s">
        <v>27</v>
      </c>
      <c r="E35" s="15"/>
      <c r="F35" s="15"/>
      <c r="G35" s="15"/>
      <c r="H35" s="62"/>
      <c r="I35" s="43"/>
      <c r="J35" s="43"/>
      <c r="K35" s="43"/>
    </row>
    <row r="36" spans="3:11" ht="20.25" customHeight="1">
      <c r="C36" s="12" t="s">
        <v>15</v>
      </c>
      <c r="D36" s="64" t="s">
        <v>49</v>
      </c>
      <c r="E36" s="15">
        <v>1</v>
      </c>
      <c r="F36" s="15">
        <v>1</v>
      </c>
      <c r="G36" s="15">
        <v>1</v>
      </c>
      <c r="H36" s="62">
        <f>SUM(E36:G36)</f>
        <v>3</v>
      </c>
      <c r="I36" s="43"/>
      <c r="J36" s="43"/>
      <c r="K36" s="43"/>
    </row>
    <row r="37" spans="3:11" ht="31.5" customHeight="1">
      <c r="C37" s="20" t="s">
        <v>51</v>
      </c>
      <c r="D37" s="2" t="s">
        <v>67</v>
      </c>
      <c r="E37" s="13">
        <v>1</v>
      </c>
      <c r="F37" s="13">
        <v>1</v>
      </c>
      <c r="G37" s="13">
        <v>1</v>
      </c>
      <c r="H37" s="63">
        <f>SUM(E37:G37)</f>
        <v>3</v>
      </c>
      <c r="I37" s="44"/>
      <c r="J37" s="44"/>
      <c r="K37" s="44"/>
    </row>
    <row r="38" spans="3:11">
      <c r="C38" s="89" t="s">
        <v>57</v>
      </c>
      <c r="D38" s="90"/>
      <c r="E38" s="5">
        <f>SUM(E31:E37)</f>
        <v>9</v>
      </c>
      <c r="F38" s="5">
        <f>SUM(F31:F37)</f>
        <v>9</v>
      </c>
      <c r="G38" s="5">
        <f>SUM(G31:G37)</f>
        <v>9</v>
      </c>
      <c r="H38" s="52">
        <f>SUM(E38:G38)</f>
        <v>27</v>
      </c>
      <c r="I38" s="28"/>
      <c r="J38" s="28"/>
      <c r="K38" s="28"/>
    </row>
    <row r="39" spans="3:11">
      <c r="C39" s="71" t="s">
        <v>61</v>
      </c>
      <c r="D39" s="71"/>
      <c r="E39" s="5">
        <f>E29+E38</f>
        <v>29</v>
      </c>
      <c r="F39" s="5">
        <f>F29+F38</f>
        <v>29</v>
      </c>
      <c r="G39" s="5">
        <f>G29+G38</f>
        <v>29</v>
      </c>
      <c r="H39" s="52">
        <f>SUM(E39:G39)</f>
        <v>87</v>
      </c>
      <c r="I39" s="28"/>
      <c r="J39" s="28"/>
      <c r="K39" s="28"/>
    </row>
    <row r="40" spans="3:11">
      <c r="C40" s="71" t="s">
        <v>59</v>
      </c>
      <c r="D40" s="71"/>
      <c r="E40" s="8">
        <f>E39*34</f>
        <v>986</v>
      </c>
      <c r="F40" s="8">
        <f>F39*34</f>
        <v>986</v>
      </c>
      <c r="G40" s="8">
        <f>G39*34</f>
        <v>986</v>
      </c>
      <c r="H40" s="52">
        <f>SUM(E40:G40)</f>
        <v>2958</v>
      </c>
      <c r="I40" s="46"/>
      <c r="J40" s="46"/>
      <c r="K40" s="46"/>
    </row>
  </sheetData>
  <sheetProtection selectLockedCells="1" selectUnlockedCells="1"/>
  <mergeCells count="21">
    <mergeCell ref="E4:G4"/>
    <mergeCell ref="H4:H5"/>
    <mergeCell ref="C6:G6"/>
    <mergeCell ref="C7:C8"/>
    <mergeCell ref="C11:C12"/>
    <mergeCell ref="C17:C19"/>
    <mergeCell ref="C21:C23"/>
    <mergeCell ref="C24:C25"/>
    <mergeCell ref="C4:C5"/>
    <mergeCell ref="C38:D38"/>
    <mergeCell ref="D4:D5"/>
    <mergeCell ref="C39:D39"/>
    <mergeCell ref="C40:D40"/>
    <mergeCell ref="C1:H1"/>
    <mergeCell ref="C2:H2"/>
    <mergeCell ref="C27:C28"/>
    <mergeCell ref="C30:F30"/>
    <mergeCell ref="C31:C32"/>
    <mergeCell ref="C34:C35"/>
    <mergeCell ref="C9:C10"/>
    <mergeCell ref="C13:C16"/>
  </mergeCells>
  <pageMargins left="0.19685039370078741" right="0.19685039370078741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opLeftCell="B1" workbookViewId="0">
      <selection activeCell="D12" sqref="D12"/>
    </sheetView>
  </sheetViews>
  <sheetFormatPr defaultRowHeight="12.75"/>
  <cols>
    <col min="1" max="1" width="1.85546875" hidden="1" customWidth="1"/>
    <col min="2" max="2" width="3.5703125" customWidth="1"/>
    <col min="3" max="3" width="30.140625" style="1" customWidth="1"/>
    <col min="4" max="4" width="40" style="1" customWidth="1"/>
    <col min="5" max="5" width="7.28515625" style="1" customWidth="1"/>
    <col min="6" max="7" width="7.140625" style="22" customWidth="1"/>
    <col min="8" max="8" width="7.5703125" style="27" customWidth="1"/>
    <col min="9" max="9" width="6.7109375" style="37" customWidth="1"/>
    <col min="10" max="12" width="6.42578125" style="37" customWidth="1"/>
  </cols>
  <sheetData>
    <row r="1" spans="3:12" ht="16.5" customHeight="1">
      <c r="C1" s="72" t="s">
        <v>60</v>
      </c>
      <c r="D1" s="72"/>
      <c r="E1" s="72"/>
      <c r="F1" s="72"/>
      <c r="G1" s="72"/>
      <c r="H1" s="72"/>
      <c r="I1" s="72"/>
    </row>
    <row r="2" spans="3:12" ht="15.75" customHeight="1">
      <c r="C2" s="100" t="s">
        <v>65</v>
      </c>
      <c r="D2" s="100"/>
      <c r="E2" s="100"/>
      <c r="F2" s="100"/>
      <c r="G2" s="100"/>
      <c r="H2" s="100"/>
      <c r="I2" s="100"/>
    </row>
    <row r="3" spans="3:12" ht="3.75" customHeight="1">
      <c r="C3" s="101"/>
      <c r="D3" s="101"/>
      <c r="E3" s="101"/>
      <c r="F3" s="101"/>
      <c r="G3" s="101"/>
      <c r="H3" s="101"/>
      <c r="I3" s="101"/>
    </row>
    <row r="4" spans="3:12" ht="15.75" customHeight="1">
      <c r="C4" s="87" t="s">
        <v>10</v>
      </c>
      <c r="D4" s="91" t="s">
        <v>45</v>
      </c>
      <c r="E4" s="93" t="s">
        <v>46</v>
      </c>
      <c r="F4" s="93"/>
      <c r="G4" s="93"/>
      <c r="H4" s="93"/>
      <c r="I4" s="102" t="s">
        <v>62</v>
      </c>
      <c r="J4" s="40"/>
      <c r="K4" s="40"/>
      <c r="L4" s="40"/>
    </row>
    <row r="5" spans="3:12" ht="15.75" customHeight="1">
      <c r="C5" s="88"/>
      <c r="D5" s="91"/>
      <c r="E5" s="47" t="s">
        <v>29</v>
      </c>
      <c r="F5" s="49" t="s">
        <v>30</v>
      </c>
      <c r="G5" s="50" t="s">
        <v>31</v>
      </c>
      <c r="H5" s="50" t="s">
        <v>77</v>
      </c>
      <c r="I5" s="103"/>
      <c r="J5" s="41"/>
      <c r="K5" s="41"/>
      <c r="L5" s="41"/>
    </row>
    <row r="6" spans="3:12" ht="15.75">
      <c r="C6" s="96" t="s">
        <v>35</v>
      </c>
      <c r="D6" s="96"/>
      <c r="E6" s="96"/>
      <c r="F6" s="97"/>
      <c r="G6" s="5"/>
      <c r="H6" s="29"/>
      <c r="I6" s="35"/>
      <c r="J6" s="42"/>
      <c r="K6" s="42"/>
      <c r="L6" s="42"/>
    </row>
    <row r="7" spans="3:12" ht="15.75">
      <c r="C7" s="79" t="s">
        <v>40</v>
      </c>
      <c r="D7" s="11" t="s">
        <v>0</v>
      </c>
      <c r="E7" s="4">
        <v>3</v>
      </c>
      <c r="F7" s="4">
        <v>3</v>
      </c>
      <c r="G7" s="4">
        <v>3</v>
      </c>
      <c r="H7" s="4">
        <v>3</v>
      </c>
      <c r="I7" s="4">
        <f t="shared" ref="I7:I13" si="0">SUM(E7:H7)</f>
        <v>12</v>
      </c>
      <c r="J7" s="43"/>
      <c r="K7" s="43"/>
      <c r="L7" s="43"/>
    </row>
    <row r="8" spans="3:12" ht="15.75">
      <c r="C8" s="80"/>
      <c r="D8" s="11" t="s">
        <v>13</v>
      </c>
      <c r="E8" s="4">
        <v>1</v>
      </c>
      <c r="F8" s="4">
        <v>1</v>
      </c>
      <c r="G8" s="4">
        <v>1</v>
      </c>
      <c r="H8" s="4">
        <v>1</v>
      </c>
      <c r="I8" s="4">
        <f t="shared" si="0"/>
        <v>4</v>
      </c>
      <c r="J8" s="43"/>
      <c r="K8" s="43"/>
      <c r="L8" s="43"/>
    </row>
    <row r="9" spans="3:12" ht="15.75">
      <c r="C9" s="79" t="s">
        <v>42</v>
      </c>
      <c r="D9" s="11" t="s">
        <v>43</v>
      </c>
      <c r="E9" s="4">
        <v>1</v>
      </c>
      <c r="F9" s="4">
        <v>1</v>
      </c>
      <c r="G9" s="4">
        <v>1</v>
      </c>
      <c r="H9" s="4">
        <v>1</v>
      </c>
      <c r="I9" s="4">
        <f t="shared" si="0"/>
        <v>4</v>
      </c>
      <c r="J9" s="43"/>
      <c r="K9" s="43"/>
      <c r="L9" s="43"/>
    </row>
    <row r="10" spans="3:12" ht="15.75">
      <c r="C10" s="80"/>
      <c r="D10" s="11" t="s">
        <v>44</v>
      </c>
      <c r="E10" s="4">
        <v>1</v>
      </c>
      <c r="F10" s="4">
        <v>1</v>
      </c>
      <c r="G10" s="4">
        <v>1</v>
      </c>
      <c r="H10" s="4">
        <v>1</v>
      </c>
      <c r="I10" s="4">
        <f t="shared" si="0"/>
        <v>4</v>
      </c>
      <c r="J10" s="43"/>
      <c r="K10" s="43"/>
      <c r="L10" s="43"/>
    </row>
    <row r="11" spans="3:12" ht="15.75">
      <c r="C11" s="79" t="s">
        <v>47</v>
      </c>
      <c r="D11" s="11" t="s">
        <v>41</v>
      </c>
      <c r="E11" s="4">
        <v>2</v>
      </c>
      <c r="F11" s="4">
        <v>2</v>
      </c>
      <c r="G11" s="4">
        <v>2</v>
      </c>
      <c r="H11" s="4">
        <v>2</v>
      </c>
      <c r="I11" s="4">
        <f t="shared" si="0"/>
        <v>8</v>
      </c>
      <c r="J11" s="43"/>
      <c r="K11" s="43"/>
      <c r="L11" s="43"/>
    </row>
    <row r="12" spans="3:12" ht="16.5" customHeight="1">
      <c r="C12" s="81"/>
      <c r="D12" s="11" t="s">
        <v>66</v>
      </c>
      <c r="E12" s="4">
        <v>2</v>
      </c>
      <c r="F12" s="4">
        <v>2</v>
      </c>
      <c r="G12" s="4">
        <v>2</v>
      </c>
      <c r="H12" s="4">
        <v>2</v>
      </c>
      <c r="I12" s="4">
        <f t="shared" si="0"/>
        <v>8</v>
      </c>
      <c r="J12" s="43"/>
      <c r="K12" s="43"/>
      <c r="L12" s="43"/>
    </row>
    <row r="13" spans="3:12" ht="15.75">
      <c r="C13" s="82" t="s">
        <v>2</v>
      </c>
      <c r="D13" s="11" t="s">
        <v>3</v>
      </c>
      <c r="E13" s="4">
        <v>2</v>
      </c>
      <c r="F13" s="4">
        <v>2</v>
      </c>
      <c r="G13" s="4">
        <v>2</v>
      </c>
      <c r="H13" s="4">
        <v>2</v>
      </c>
      <c r="I13" s="4">
        <f t="shared" si="0"/>
        <v>8</v>
      </c>
      <c r="J13" s="43"/>
      <c r="K13" s="43"/>
      <c r="L13" s="43"/>
    </row>
    <row r="14" spans="3:12" ht="15.75">
      <c r="C14" s="83"/>
      <c r="D14" s="11" t="s">
        <v>27</v>
      </c>
      <c r="E14" s="4"/>
      <c r="F14" s="4"/>
      <c r="G14" s="4"/>
      <c r="H14" s="4"/>
      <c r="I14" s="4"/>
      <c r="J14" s="43"/>
      <c r="K14" s="43"/>
      <c r="L14" s="43"/>
    </row>
    <row r="15" spans="3:12" ht="15.75">
      <c r="C15" s="83"/>
      <c r="D15" s="11" t="s">
        <v>28</v>
      </c>
      <c r="E15" s="4"/>
      <c r="F15" s="4"/>
      <c r="G15" s="4"/>
      <c r="H15" s="4"/>
      <c r="I15" s="4"/>
      <c r="J15" s="43"/>
      <c r="K15" s="43"/>
      <c r="L15" s="43"/>
    </row>
    <row r="16" spans="3:12" ht="15.75">
      <c r="C16" s="84"/>
      <c r="D16" s="11" t="s">
        <v>14</v>
      </c>
      <c r="E16" s="4"/>
      <c r="F16" s="4"/>
      <c r="G16" s="4"/>
      <c r="H16" s="4"/>
      <c r="I16" s="4"/>
      <c r="J16" s="43"/>
      <c r="K16" s="43"/>
      <c r="L16" s="43"/>
    </row>
    <row r="17" spans="3:12" ht="15.75" customHeight="1">
      <c r="C17" s="85"/>
      <c r="D17" s="2" t="s">
        <v>74</v>
      </c>
      <c r="E17" s="6">
        <v>1</v>
      </c>
      <c r="F17" s="6">
        <v>1</v>
      </c>
      <c r="G17" s="6">
        <v>1</v>
      </c>
      <c r="H17" s="6">
        <v>1</v>
      </c>
      <c r="I17" s="4">
        <f>SUM(E17:H17)</f>
        <v>4</v>
      </c>
      <c r="J17" s="44"/>
      <c r="K17" s="44"/>
      <c r="L17" s="44"/>
    </row>
    <row r="18" spans="3:12" ht="15.75">
      <c r="C18" s="85"/>
      <c r="D18" s="2" t="s">
        <v>16</v>
      </c>
      <c r="E18" s="4">
        <v>1</v>
      </c>
      <c r="F18" s="4">
        <v>1</v>
      </c>
      <c r="G18" s="4">
        <v>1</v>
      </c>
      <c r="H18" s="4">
        <v>1</v>
      </c>
      <c r="I18" s="4">
        <f>SUM(E18:H18)</f>
        <v>4</v>
      </c>
      <c r="J18" s="43"/>
      <c r="K18" s="43"/>
      <c r="L18" s="43"/>
    </row>
    <row r="19" spans="3:12" ht="15.75">
      <c r="C19" s="85"/>
      <c r="D19" s="2" t="s">
        <v>17</v>
      </c>
      <c r="E19" s="4">
        <v>1</v>
      </c>
      <c r="F19" s="4">
        <v>1</v>
      </c>
      <c r="G19" s="4">
        <v>1</v>
      </c>
      <c r="H19" s="4">
        <v>1</v>
      </c>
      <c r="I19" s="4">
        <f>SUM(E19:H19)</f>
        <v>4</v>
      </c>
      <c r="J19" s="43"/>
      <c r="K19" s="43"/>
      <c r="L19" s="43"/>
    </row>
    <row r="20" spans="3:12" ht="32.25" customHeight="1">
      <c r="C20" s="12" t="s">
        <v>4</v>
      </c>
      <c r="D20" s="2" t="s">
        <v>4</v>
      </c>
      <c r="E20" s="4"/>
      <c r="F20" s="4"/>
      <c r="G20" s="4"/>
      <c r="H20" s="4"/>
      <c r="I20" s="4"/>
      <c r="J20" s="44"/>
      <c r="K20" s="44"/>
      <c r="L20" s="44"/>
    </row>
    <row r="21" spans="3:12" ht="15.75">
      <c r="C21" s="79" t="s">
        <v>50</v>
      </c>
      <c r="D21" s="2" t="s">
        <v>18</v>
      </c>
      <c r="E21" s="4"/>
      <c r="F21" s="4"/>
      <c r="G21" s="4"/>
      <c r="H21" s="4"/>
      <c r="I21" s="4"/>
      <c r="J21" s="44"/>
      <c r="K21" s="44"/>
      <c r="L21" s="44"/>
    </row>
    <row r="22" spans="3:12" ht="15.75">
      <c r="C22" s="86"/>
      <c r="D22" s="2" t="s">
        <v>19</v>
      </c>
      <c r="E22" s="4"/>
      <c r="F22" s="4"/>
      <c r="G22" s="4"/>
      <c r="H22" s="4"/>
      <c r="I22" s="4"/>
      <c r="J22" s="44"/>
      <c r="K22" s="44"/>
      <c r="L22" s="44"/>
    </row>
    <row r="23" spans="3:12" ht="15.75">
      <c r="C23" s="81"/>
      <c r="D23" s="2" t="s">
        <v>20</v>
      </c>
      <c r="E23" s="4">
        <v>1</v>
      </c>
      <c r="F23" s="4">
        <v>1</v>
      </c>
      <c r="G23" s="4">
        <v>1</v>
      </c>
      <c r="H23" s="4">
        <v>1</v>
      </c>
      <c r="I23" s="4">
        <f t="shared" ref="I23:I29" si="1">SUM(E23:H23)</f>
        <v>4</v>
      </c>
      <c r="J23" s="43"/>
      <c r="K23" s="43"/>
      <c r="L23" s="43"/>
    </row>
    <row r="24" spans="3:12" ht="15.75">
      <c r="C24" s="85" t="s">
        <v>5</v>
      </c>
      <c r="D24" s="2" t="s">
        <v>7</v>
      </c>
      <c r="E24" s="4">
        <v>1</v>
      </c>
      <c r="F24" s="4">
        <v>1</v>
      </c>
      <c r="G24" s="4">
        <v>1</v>
      </c>
      <c r="H24" s="4">
        <v>1</v>
      </c>
      <c r="I24" s="4">
        <f t="shared" si="1"/>
        <v>4</v>
      </c>
      <c r="J24" s="43"/>
      <c r="K24" s="43"/>
      <c r="L24" s="43"/>
    </row>
    <row r="25" spans="3:12" ht="16.5" customHeight="1">
      <c r="C25" s="85"/>
      <c r="D25" s="2" t="s">
        <v>6</v>
      </c>
      <c r="E25" s="4">
        <v>1</v>
      </c>
      <c r="F25" s="4">
        <v>1</v>
      </c>
      <c r="G25" s="4">
        <v>1</v>
      </c>
      <c r="H25" s="4">
        <v>1</v>
      </c>
      <c r="I25" s="4">
        <f t="shared" si="1"/>
        <v>4</v>
      </c>
      <c r="J25" s="43"/>
      <c r="K25" s="43"/>
      <c r="L25" s="43"/>
    </row>
    <row r="26" spans="3:12" ht="15.75">
      <c r="C26" s="12" t="s">
        <v>9</v>
      </c>
      <c r="D26" s="2" t="s">
        <v>9</v>
      </c>
      <c r="E26" s="4">
        <v>2</v>
      </c>
      <c r="F26" s="4">
        <v>2</v>
      </c>
      <c r="G26" s="4">
        <v>2</v>
      </c>
      <c r="H26" s="4">
        <v>2</v>
      </c>
      <c r="I26" s="4">
        <f t="shared" si="1"/>
        <v>8</v>
      </c>
      <c r="J26" s="43"/>
      <c r="K26" s="43"/>
      <c r="L26" s="43"/>
    </row>
    <row r="27" spans="3:12" ht="15.75">
      <c r="C27" s="74" t="s">
        <v>21</v>
      </c>
      <c r="D27" s="2" t="s">
        <v>8</v>
      </c>
      <c r="E27" s="4">
        <v>3</v>
      </c>
      <c r="F27" s="4">
        <v>3</v>
      </c>
      <c r="G27" s="4">
        <v>3</v>
      </c>
      <c r="H27" s="4">
        <v>3</v>
      </c>
      <c r="I27" s="4">
        <f t="shared" si="1"/>
        <v>12</v>
      </c>
      <c r="J27" s="43"/>
      <c r="K27" s="43"/>
      <c r="L27" s="43"/>
    </row>
    <row r="28" spans="3:12" ht="18" customHeight="1">
      <c r="C28" s="75"/>
      <c r="D28" s="21" t="s">
        <v>22</v>
      </c>
      <c r="E28" s="4"/>
      <c r="F28" s="4"/>
      <c r="G28" s="4"/>
      <c r="H28" s="4"/>
      <c r="I28" s="4">
        <f t="shared" si="1"/>
        <v>0</v>
      </c>
      <c r="J28" s="43"/>
      <c r="K28" s="43"/>
      <c r="L28" s="43"/>
    </row>
    <row r="29" spans="3:12" ht="15.75">
      <c r="D29" s="54" t="s">
        <v>57</v>
      </c>
      <c r="E29" s="3">
        <f>SUM(E7:E28)</f>
        <v>23</v>
      </c>
      <c r="F29" s="3">
        <f>SUM(F7:F28)</f>
        <v>23</v>
      </c>
      <c r="G29" s="3">
        <f>SUM(G7:G28)</f>
        <v>23</v>
      </c>
      <c r="H29" s="3">
        <f>SUM(H7:H28)</f>
        <v>23</v>
      </c>
      <c r="I29" s="5">
        <f t="shared" si="1"/>
        <v>92</v>
      </c>
      <c r="J29" s="45"/>
      <c r="K29" s="45"/>
      <c r="L29" s="45"/>
    </row>
    <row r="30" spans="3:12" ht="15.75" customHeight="1">
      <c r="C30" s="76" t="s">
        <v>58</v>
      </c>
      <c r="D30" s="77"/>
      <c r="E30" s="77"/>
      <c r="F30" s="78"/>
      <c r="G30" s="59"/>
      <c r="H30" s="29"/>
      <c r="I30" s="4"/>
      <c r="J30" s="42"/>
      <c r="K30" s="42"/>
      <c r="L30" s="42"/>
    </row>
    <row r="31" spans="3:12" ht="15.75">
      <c r="C31" s="79" t="s">
        <v>40</v>
      </c>
      <c r="D31" s="11" t="s">
        <v>0</v>
      </c>
      <c r="E31" s="4">
        <v>2</v>
      </c>
      <c r="F31" s="4">
        <v>2</v>
      </c>
      <c r="G31" s="4">
        <v>2</v>
      </c>
      <c r="H31" s="4">
        <v>2</v>
      </c>
      <c r="I31" s="4">
        <f>SUM(E31:H31)</f>
        <v>8</v>
      </c>
      <c r="J31" s="43"/>
      <c r="K31" s="43"/>
      <c r="L31" s="43"/>
    </row>
    <row r="32" spans="3:12" ht="15.75">
      <c r="C32" s="80"/>
      <c r="D32" s="11" t="s">
        <v>13</v>
      </c>
      <c r="E32" s="15">
        <v>1</v>
      </c>
      <c r="F32" s="15">
        <v>1</v>
      </c>
      <c r="G32" s="15">
        <v>1</v>
      </c>
      <c r="H32" s="15">
        <v>1</v>
      </c>
      <c r="I32" s="4">
        <f>SUM(E32:H32)</f>
        <v>4</v>
      </c>
      <c r="J32" s="43"/>
      <c r="K32" s="43"/>
      <c r="L32" s="43"/>
    </row>
    <row r="33" spans="3:12" ht="15.75">
      <c r="C33" s="20" t="s">
        <v>1</v>
      </c>
      <c r="D33" s="11" t="s">
        <v>41</v>
      </c>
      <c r="E33" s="15">
        <v>1</v>
      </c>
      <c r="F33" s="15">
        <v>1</v>
      </c>
      <c r="G33" s="15">
        <v>1</v>
      </c>
      <c r="H33" s="15">
        <v>1</v>
      </c>
      <c r="I33" s="4">
        <f>SUM(E33:H33)</f>
        <v>4</v>
      </c>
      <c r="J33" s="43"/>
      <c r="K33" s="43"/>
      <c r="L33" s="43"/>
    </row>
    <row r="34" spans="3:12" ht="15.75">
      <c r="C34" s="79" t="s">
        <v>2</v>
      </c>
      <c r="D34" s="11" t="s">
        <v>3</v>
      </c>
      <c r="E34" s="15">
        <v>3</v>
      </c>
      <c r="F34" s="15">
        <v>3</v>
      </c>
      <c r="G34" s="15">
        <v>3</v>
      </c>
      <c r="H34" s="15">
        <v>3</v>
      </c>
      <c r="I34" s="4">
        <f>SUM(E34:H34)</f>
        <v>12</v>
      </c>
      <c r="J34" s="43"/>
      <c r="K34" s="43"/>
      <c r="L34" s="43"/>
    </row>
    <row r="35" spans="3:12" ht="15.75">
      <c r="C35" s="81"/>
      <c r="D35" s="11" t="s">
        <v>27</v>
      </c>
      <c r="E35" s="15"/>
      <c r="F35" s="15"/>
      <c r="G35" s="15"/>
      <c r="H35" s="15"/>
      <c r="I35" s="4"/>
      <c r="J35" s="43"/>
      <c r="K35" s="43"/>
      <c r="L35" s="43"/>
    </row>
    <row r="36" spans="3:12" ht="15.75">
      <c r="C36" s="85" t="s">
        <v>15</v>
      </c>
      <c r="D36" s="53" t="s">
        <v>49</v>
      </c>
      <c r="E36" s="15"/>
      <c r="F36" s="15"/>
      <c r="G36" s="15"/>
      <c r="H36" s="15"/>
      <c r="I36" s="4"/>
      <c r="J36" s="43"/>
      <c r="K36" s="43"/>
      <c r="L36" s="43"/>
    </row>
    <row r="37" spans="3:12" ht="17.25" customHeight="1">
      <c r="C37" s="85"/>
      <c r="D37" s="2" t="s">
        <v>48</v>
      </c>
      <c r="E37" s="15">
        <v>1</v>
      </c>
      <c r="F37" s="15">
        <v>1</v>
      </c>
      <c r="G37" s="15">
        <v>1</v>
      </c>
      <c r="H37" s="15">
        <v>1</v>
      </c>
      <c r="I37" s="4">
        <f t="shared" ref="I37:I42" si="2">SUM(E37:H37)</f>
        <v>4</v>
      </c>
      <c r="J37" s="43"/>
      <c r="K37" s="43"/>
      <c r="L37" s="43"/>
    </row>
    <row r="38" spans="3:12" ht="20.25" customHeight="1">
      <c r="C38" s="65" t="s">
        <v>50</v>
      </c>
      <c r="D38" s="66" t="s">
        <v>20</v>
      </c>
      <c r="E38" s="15">
        <v>1</v>
      </c>
      <c r="F38" s="15">
        <v>1</v>
      </c>
      <c r="G38" s="15">
        <v>1</v>
      </c>
      <c r="H38" s="15">
        <v>1</v>
      </c>
      <c r="I38" s="4">
        <f t="shared" si="2"/>
        <v>4</v>
      </c>
      <c r="J38" s="43"/>
      <c r="K38" s="43"/>
      <c r="L38" s="43"/>
    </row>
    <row r="39" spans="3:12" ht="17.25" customHeight="1">
      <c r="C39" s="20" t="s">
        <v>51</v>
      </c>
      <c r="D39" s="2" t="s">
        <v>67</v>
      </c>
      <c r="E39" s="15">
        <v>1</v>
      </c>
      <c r="F39" s="15">
        <v>1</v>
      </c>
      <c r="G39" s="15">
        <v>1</v>
      </c>
      <c r="H39" s="15">
        <v>1</v>
      </c>
      <c r="I39" s="4">
        <f t="shared" si="2"/>
        <v>4</v>
      </c>
      <c r="J39" s="44"/>
      <c r="K39" s="44"/>
      <c r="L39" s="44"/>
    </row>
    <row r="40" spans="3:12" ht="15.75">
      <c r="C40" s="98" t="s">
        <v>57</v>
      </c>
      <c r="D40" s="99"/>
      <c r="E40" s="5">
        <f>SUM(E31:E39)</f>
        <v>10</v>
      </c>
      <c r="F40" s="5">
        <f>SUM(F31:F39)</f>
        <v>10</v>
      </c>
      <c r="G40" s="5">
        <f>SUM(G31:G39)</f>
        <v>10</v>
      </c>
      <c r="H40" s="5">
        <f>SUM(H31:H39)</f>
        <v>10</v>
      </c>
      <c r="I40" s="5">
        <f t="shared" si="2"/>
        <v>40</v>
      </c>
      <c r="J40" s="28"/>
      <c r="K40" s="28"/>
      <c r="L40" s="28"/>
    </row>
    <row r="41" spans="3:12" ht="15.75">
      <c r="C41" s="71" t="s">
        <v>39</v>
      </c>
      <c r="D41" s="71"/>
      <c r="E41" s="5">
        <f>E29+E40</f>
        <v>33</v>
      </c>
      <c r="F41" s="5">
        <f>F29+F40</f>
        <v>33</v>
      </c>
      <c r="G41" s="5">
        <f>G29+G40</f>
        <v>33</v>
      </c>
      <c r="H41" s="5">
        <f>H29+H40</f>
        <v>33</v>
      </c>
      <c r="I41" s="5">
        <f t="shared" si="2"/>
        <v>132</v>
      </c>
      <c r="J41" s="28"/>
      <c r="K41" s="28"/>
      <c r="L41" s="28"/>
    </row>
    <row r="42" spans="3:12" ht="15.75">
      <c r="C42" s="71" t="s">
        <v>59</v>
      </c>
      <c r="D42" s="71"/>
      <c r="E42" s="8">
        <f>E41*34</f>
        <v>1122</v>
      </c>
      <c r="F42" s="8">
        <f>F41*34</f>
        <v>1122</v>
      </c>
      <c r="G42" s="8">
        <f>G41*34</f>
        <v>1122</v>
      </c>
      <c r="H42" s="8">
        <f>H41*34</f>
        <v>1122</v>
      </c>
      <c r="I42" s="52">
        <f t="shared" si="2"/>
        <v>4488</v>
      </c>
      <c r="J42" s="46"/>
      <c r="K42" s="46"/>
      <c r="L42" s="46"/>
    </row>
  </sheetData>
  <sheetProtection selectLockedCells="1" selectUnlockedCells="1"/>
  <mergeCells count="22">
    <mergeCell ref="C4:C5"/>
    <mergeCell ref="D4:D5"/>
    <mergeCell ref="E4:H4"/>
    <mergeCell ref="I4:I5"/>
    <mergeCell ref="C6:F6"/>
    <mergeCell ref="C7:C8"/>
    <mergeCell ref="C9:C10"/>
    <mergeCell ref="C11:C12"/>
    <mergeCell ref="C13:C16"/>
    <mergeCell ref="C17:C19"/>
    <mergeCell ref="C21:C23"/>
    <mergeCell ref="C24:C25"/>
    <mergeCell ref="C40:D40"/>
    <mergeCell ref="C41:D41"/>
    <mergeCell ref="C42:D42"/>
    <mergeCell ref="C1:I1"/>
    <mergeCell ref="C2:I3"/>
    <mergeCell ref="C30:F30"/>
    <mergeCell ref="C27:C28"/>
    <mergeCell ref="C31:C32"/>
    <mergeCell ref="C34:C35"/>
    <mergeCell ref="C36:C37"/>
  </mergeCells>
  <pageMargins left="0.19685039370078741" right="0.19685039370078741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opLeftCell="B4" workbookViewId="0">
      <selection activeCell="O23" sqref="O23"/>
    </sheetView>
  </sheetViews>
  <sheetFormatPr defaultRowHeight="12.75"/>
  <cols>
    <col min="1" max="1" width="1.85546875" hidden="1" customWidth="1"/>
    <col min="2" max="2" width="3.5703125" customWidth="1"/>
    <col min="3" max="3" width="30.42578125" style="1" customWidth="1"/>
    <col min="4" max="4" width="38.42578125" style="1" customWidth="1"/>
    <col min="5" max="5" width="5.5703125" style="22" customWidth="1"/>
    <col min="6" max="6" width="6.28515625" style="27" customWidth="1"/>
    <col min="7" max="7" width="10" style="37" customWidth="1"/>
    <col min="8" max="8" width="7.140625" style="37" customWidth="1"/>
    <col min="9" max="10" width="6.42578125" style="37" customWidth="1"/>
  </cols>
  <sheetData>
    <row r="1" spans="3:10" ht="16.5" customHeight="1">
      <c r="C1" s="72" t="s">
        <v>63</v>
      </c>
      <c r="D1" s="72"/>
      <c r="E1" s="72"/>
      <c r="F1" s="72"/>
      <c r="G1" s="72"/>
      <c r="H1" s="72"/>
    </row>
    <row r="2" spans="3:10" ht="15.75">
      <c r="C2" s="100" t="s">
        <v>69</v>
      </c>
      <c r="D2" s="100"/>
      <c r="E2" s="100"/>
      <c r="F2" s="100"/>
      <c r="G2" s="100"/>
      <c r="H2" s="100"/>
    </row>
    <row r="3" spans="3:10" ht="3.75" customHeight="1">
      <c r="C3" s="16"/>
      <c r="D3" s="10"/>
      <c r="E3" s="23"/>
      <c r="F3" s="28"/>
    </row>
    <row r="4" spans="3:10" ht="15.75" customHeight="1">
      <c r="C4" s="87" t="s">
        <v>10</v>
      </c>
      <c r="D4" s="91" t="s">
        <v>45</v>
      </c>
      <c r="E4" s="93" t="s">
        <v>46</v>
      </c>
      <c r="F4" s="93"/>
      <c r="G4" s="104"/>
      <c r="H4" s="102" t="s">
        <v>70</v>
      </c>
      <c r="I4" s="40"/>
      <c r="J4" s="40"/>
    </row>
    <row r="5" spans="3:10" ht="15.75" customHeight="1">
      <c r="C5" s="88"/>
      <c r="D5" s="91"/>
      <c r="E5" s="49" t="s">
        <v>33</v>
      </c>
      <c r="F5" s="50" t="s">
        <v>34</v>
      </c>
      <c r="G5" s="31" t="s">
        <v>23</v>
      </c>
      <c r="H5" s="103"/>
      <c r="I5" s="41"/>
      <c r="J5" s="41"/>
    </row>
    <row r="6" spans="3:10" ht="15.75">
      <c r="C6" s="96" t="s">
        <v>35</v>
      </c>
      <c r="D6" s="96"/>
      <c r="E6" s="97"/>
      <c r="F6" s="29"/>
      <c r="G6" s="35"/>
      <c r="H6" s="35"/>
      <c r="I6" s="42"/>
      <c r="J6" s="42"/>
    </row>
    <row r="7" spans="3:10" ht="15.75">
      <c r="C7" s="79" t="s">
        <v>40</v>
      </c>
      <c r="D7" s="11" t="s">
        <v>0</v>
      </c>
      <c r="E7" s="9">
        <v>1</v>
      </c>
      <c r="F7" s="9">
        <v>1</v>
      </c>
      <c r="G7" s="9">
        <v>1</v>
      </c>
      <c r="H7" s="9">
        <f t="shared" ref="H7:H12" si="0">SUM(E7:G7)</f>
        <v>3</v>
      </c>
      <c r="I7" s="43"/>
      <c r="J7" s="43"/>
    </row>
    <row r="8" spans="3:10" ht="15.75">
      <c r="C8" s="80"/>
      <c r="D8" s="11" t="s">
        <v>13</v>
      </c>
      <c r="E8" s="9">
        <v>1</v>
      </c>
      <c r="F8" s="9">
        <v>1</v>
      </c>
      <c r="G8" s="9">
        <v>1</v>
      </c>
      <c r="H8" s="9">
        <f t="shared" si="0"/>
        <v>3</v>
      </c>
      <c r="I8" s="43"/>
      <c r="J8" s="43"/>
    </row>
    <row r="9" spans="3:10" ht="15.75">
      <c r="C9" s="79" t="s">
        <v>42</v>
      </c>
      <c r="D9" s="11" t="s">
        <v>43</v>
      </c>
      <c r="E9" s="9">
        <v>1</v>
      </c>
      <c r="F9" s="9">
        <v>1</v>
      </c>
      <c r="G9" s="9">
        <v>1</v>
      </c>
      <c r="H9" s="9">
        <f t="shared" si="0"/>
        <v>3</v>
      </c>
      <c r="I9" s="43"/>
      <c r="J9" s="43"/>
    </row>
    <row r="10" spans="3:10" ht="15.75">
      <c r="C10" s="80"/>
      <c r="D10" s="11" t="s">
        <v>44</v>
      </c>
      <c r="E10" s="9">
        <v>1</v>
      </c>
      <c r="F10" s="9">
        <v>1</v>
      </c>
      <c r="G10" s="9">
        <v>1</v>
      </c>
      <c r="H10" s="9">
        <f t="shared" si="0"/>
        <v>3</v>
      </c>
      <c r="I10" s="43"/>
      <c r="J10" s="43"/>
    </row>
    <row r="11" spans="3:10" ht="15.75">
      <c r="C11" s="79" t="s">
        <v>47</v>
      </c>
      <c r="D11" s="11" t="s">
        <v>41</v>
      </c>
      <c r="E11" s="9">
        <v>2</v>
      </c>
      <c r="F11" s="9">
        <v>2</v>
      </c>
      <c r="G11" s="9">
        <v>2</v>
      </c>
      <c r="H11" s="9">
        <f t="shared" si="0"/>
        <v>6</v>
      </c>
      <c r="I11" s="43"/>
      <c r="J11" s="43"/>
    </row>
    <row r="12" spans="3:10" ht="15.75">
      <c r="C12" s="81"/>
      <c r="D12" s="11" t="s">
        <v>56</v>
      </c>
      <c r="E12" s="9">
        <v>1</v>
      </c>
      <c r="F12" s="9">
        <v>1</v>
      </c>
      <c r="G12" s="9">
        <v>1</v>
      </c>
      <c r="H12" s="9">
        <f t="shared" si="0"/>
        <v>3</v>
      </c>
      <c r="I12" s="43"/>
      <c r="J12" s="43"/>
    </row>
    <row r="13" spans="3:10" ht="15.75">
      <c r="C13" s="79" t="s">
        <v>2</v>
      </c>
      <c r="D13" s="11" t="s">
        <v>3</v>
      </c>
      <c r="E13" s="9"/>
      <c r="F13" s="9"/>
      <c r="G13" s="9"/>
      <c r="H13" s="9"/>
      <c r="I13" s="43"/>
      <c r="J13" s="43"/>
    </row>
    <row r="14" spans="3:10" ht="15.75">
      <c r="C14" s="86"/>
      <c r="D14" s="11" t="s">
        <v>27</v>
      </c>
      <c r="E14" s="9">
        <v>1</v>
      </c>
      <c r="F14" s="9">
        <v>1</v>
      </c>
      <c r="G14" s="9">
        <v>1</v>
      </c>
      <c r="H14" s="9">
        <f>SUM(E14:G14)</f>
        <v>3</v>
      </c>
      <c r="I14" s="43"/>
      <c r="J14" s="43"/>
    </row>
    <row r="15" spans="3:10" ht="15.75">
      <c r="C15" s="86"/>
      <c r="D15" s="11" t="s">
        <v>28</v>
      </c>
      <c r="E15" s="9">
        <v>2</v>
      </c>
      <c r="F15" s="9">
        <v>2</v>
      </c>
      <c r="G15" s="9">
        <v>2</v>
      </c>
      <c r="H15" s="9">
        <f>SUM(E15:G15)</f>
        <v>6</v>
      </c>
      <c r="I15" s="43"/>
      <c r="J15" s="43"/>
    </row>
    <row r="16" spans="3:10" ht="15.75">
      <c r="C16" s="81"/>
      <c r="D16" s="11" t="s">
        <v>14</v>
      </c>
      <c r="E16" s="9">
        <v>1</v>
      </c>
      <c r="F16" s="9">
        <v>1</v>
      </c>
      <c r="G16" s="9">
        <v>1</v>
      </c>
      <c r="H16" s="9">
        <f>SUM(E16:G16)</f>
        <v>3</v>
      </c>
      <c r="I16" s="43"/>
      <c r="J16" s="43"/>
    </row>
    <row r="17" spans="3:10" ht="15.75">
      <c r="C17" s="85" t="s">
        <v>15</v>
      </c>
      <c r="D17" s="17" t="s">
        <v>49</v>
      </c>
      <c r="E17" s="9"/>
      <c r="F17" s="9"/>
      <c r="G17" s="9"/>
      <c r="H17" s="9"/>
      <c r="I17" s="43"/>
      <c r="J17" s="43"/>
    </row>
    <row r="18" spans="3:10" ht="15.75" customHeight="1">
      <c r="C18" s="85"/>
      <c r="D18" s="2" t="s">
        <v>48</v>
      </c>
      <c r="E18" s="24">
        <v>1</v>
      </c>
      <c r="F18" s="24">
        <v>1</v>
      </c>
      <c r="G18" s="24">
        <v>1</v>
      </c>
      <c r="H18" s="24">
        <f>SUM(E18:G18)</f>
        <v>3</v>
      </c>
      <c r="I18" s="44"/>
      <c r="J18" s="44"/>
    </row>
    <row r="19" spans="3:10" ht="15.75">
      <c r="C19" s="85"/>
      <c r="D19" s="2" t="s">
        <v>16</v>
      </c>
      <c r="E19" s="9">
        <v>1</v>
      </c>
      <c r="F19" s="9">
        <v>1</v>
      </c>
      <c r="G19" s="9">
        <v>1</v>
      </c>
      <c r="H19" s="9">
        <f>SUM(E19:G19)</f>
        <v>3</v>
      </c>
      <c r="I19" s="43"/>
      <c r="J19" s="43"/>
    </row>
    <row r="20" spans="3:10" ht="15.75">
      <c r="C20" s="85"/>
      <c r="D20" s="2" t="s">
        <v>17</v>
      </c>
      <c r="E20" s="9">
        <v>1</v>
      </c>
      <c r="F20" s="9">
        <v>1</v>
      </c>
      <c r="G20" s="9">
        <v>1</v>
      </c>
      <c r="H20" s="9">
        <f>SUM(E20:G20)</f>
        <v>3</v>
      </c>
      <c r="I20" s="43"/>
      <c r="J20" s="43"/>
    </row>
    <row r="21" spans="3:10" ht="32.25" customHeight="1">
      <c r="C21" s="12" t="s">
        <v>4</v>
      </c>
      <c r="D21" s="2" t="s">
        <v>4</v>
      </c>
      <c r="E21" s="9"/>
      <c r="F21" s="9"/>
      <c r="G21" s="9"/>
      <c r="H21" s="9"/>
      <c r="I21" s="44"/>
      <c r="J21" s="44"/>
    </row>
    <row r="22" spans="3:10" ht="15.75">
      <c r="C22" s="79" t="s">
        <v>50</v>
      </c>
      <c r="D22" s="2" t="s">
        <v>18</v>
      </c>
      <c r="E22" s="9">
        <v>2</v>
      </c>
      <c r="F22" s="9">
        <v>2</v>
      </c>
      <c r="G22" s="9">
        <v>2</v>
      </c>
      <c r="H22" s="9">
        <f>SUM(E22:G22)</f>
        <v>6</v>
      </c>
      <c r="I22" s="44"/>
      <c r="J22" s="44"/>
    </row>
    <row r="23" spans="3:10" ht="15.75">
      <c r="C23" s="86"/>
      <c r="D23" s="2" t="s">
        <v>19</v>
      </c>
      <c r="E23" s="9"/>
      <c r="F23" s="9"/>
      <c r="G23" s="9"/>
      <c r="H23" s="9"/>
      <c r="I23" s="44"/>
      <c r="J23" s="44"/>
    </row>
    <row r="24" spans="3:10" ht="15.75">
      <c r="C24" s="81"/>
      <c r="D24" s="2" t="s">
        <v>20</v>
      </c>
      <c r="E24" s="9">
        <v>1</v>
      </c>
      <c r="F24" s="9">
        <v>1</v>
      </c>
      <c r="G24" s="9">
        <v>1</v>
      </c>
      <c r="H24" s="9">
        <f>SUM(E24:G24)</f>
        <v>3</v>
      </c>
      <c r="I24" s="43"/>
      <c r="J24" s="43"/>
    </row>
    <row r="25" spans="3:10" ht="15.75">
      <c r="C25" s="85" t="s">
        <v>5</v>
      </c>
      <c r="D25" s="2" t="s">
        <v>7</v>
      </c>
      <c r="E25" s="9">
        <v>1</v>
      </c>
      <c r="F25" s="9">
        <v>1</v>
      </c>
      <c r="G25" s="9">
        <v>1</v>
      </c>
      <c r="H25" s="9">
        <f>SUM(E25:G25)</f>
        <v>3</v>
      </c>
      <c r="I25" s="43"/>
      <c r="J25" s="43"/>
    </row>
    <row r="26" spans="3:10" ht="16.5" customHeight="1">
      <c r="C26" s="85"/>
      <c r="D26" s="2" t="s">
        <v>6</v>
      </c>
      <c r="E26" s="9">
        <v>1</v>
      </c>
      <c r="F26" s="9">
        <v>1</v>
      </c>
      <c r="G26" s="9">
        <v>1</v>
      </c>
      <c r="H26" s="9">
        <f>SUM(E26:G26)</f>
        <v>3</v>
      </c>
      <c r="I26" s="43"/>
      <c r="J26" s="43"/>
    </row>
    <row r="27" spans="3:10" ht="15.75">
      <c r="C27" s="12" t="s">
        <v>9</v>
      </c>
      <c r="D27" s="2" t="s">
        <v>9</v>
      </c>
      <c r="E27" s="9">
        <v>2</v>
      </c>
      <c r="F27" s="9">
        <v>2</v>
      </c>
      <c r="G27" s="9">
        <v>2</v>
      </c>
      <c r="H27" s="9">
        <f>SUM(E27:G27)</f>
        <v>6</v>
      </c>
      <c r="I27" s="43"/>
      <c r="J27" s="43"/>
    </row>
    <row r="28" spans="3:10" ht="15.75">
      <c r="C28" s="74" t="s">
        <v>21</v>
      </c>
      <c r="D28" s="2" t="s">
        <v>8</v>
      </c>
      <c r="E28" s="9">
        <v>3</v>
      </c>
      <c r="F28" s="9">
        <v>3</v>
      </c>
      <c r="G28" s="9">
        <v>3</v>
      </c>
      <c r="H28" s="9">
        <f>SUM(E28:G28)</f>
        <v>9</v>
      </c>
      <c r="I28" s="43"/>
      <c r="J28" s="43"/>
    </row>
    <row r="29" spans="3:10" ht="18" customHeight="1">
      <c r="C29" s="75"/>
      <c r="D29" s="21" t="s">
        <v>22</v>
      </c>
      <c r="E29" s="9"/>
      <c r="F29" s="9"/>
      <c r="G29" s="9"/>
      <c r="H29" s="9"/>
      <c r="I29" s="43"/>
      <c r="J29" s="43"/>
    </row>
    <row r="30" spans="3:10" ht="15.75">
      <c r="C30" s="7" t="s">
        <v>57</v>
      </c>
      <c r="E30" s="18">
        <f>SUM(E7:E29)</f>
        <v>24</v>
      </c>
      <c r="F30" s="18">
        <f>SUM(F7:F29)</f>
        <v>24</v>
      </c>
      <c r="G30" s="18">
        <f>SUM(G7:G29)</f>
        <v>24</v>
      </c>
      <c r="H30" s="18">
        <f>SUM(E30:G30)</f>
        <v>72</v>
      </c>
      <c r="I30" s="45"/>
      <c r="J30" s="45"/>
    </row>
    <row r="31" spans="3:10" ht="15.75" customHeight="1">
      <c r="C31" s="76" t="s">
        <v>58</v>
      </c>
      <c r="D31" s="77"/>
      <c r="E31" s="18"/>
      <c r="F31" s="29"/>
      <c r="G31" s="35"/>
      <c r="H31" s="35"/>
      <c r="I31" s="42"/>
      <c r="J31" s="42"/>
    </row>
    <row r="32" spans="3:10" ht="15.75">
      <c r="C32" s="20" t="s">
        <v>40</v>
      </c>
      <c r="D32" s="11" t="s">
        <v>0</v>
      </c>
      <c r="E32" s="9">
        <v>3</v>
      </c>
      <c r="F32" s="9">
        <v>3</v>
      </c>
      <c r="G32" s="9">
        <v>3</v>
      </c>
      <c r="H32" s="9">
        <f>SUM(E32:G32)</f>
        <v>9</v>
      </c>
      <c r="I32" s="43"/>
      <c r="J32" s="43"/>
    </row>
    <row r="33" spans="3:10" ht="15.75">
      <c r="C33" s="20" t="s">
        <v>1</v>
      </c>
      <c r="D33" s="11" t="s">
        <v>41</v>
      </c>
      <c r="E33" s="25">
        <v>1</v>
      </c>
      <c r="F33" s="25">
        <v>1</v>
      </c>
      <c r="G33" s="25">
        <v>1</v>
      </c>
      <c r="H33" s="9">
        <f>SUM(E33:G33)</f>
        <v>3</v>
      </c>
      <c r="I33" s="43"/>
      <c r="J33" s="43"/>
    </row>
    <row r="34" spans="3:10" ht="15.75">
      <c r="C34" s="65" t="s">
        <v>2</v>
      </c>
      <c r="D34" s="11" t="s">
        <v>27</v>
      </c>
      <c r="E34" s="25">
        <v>2</v>
      </c>
      <c r="F34" s="25">
        <v>2</v>
      </c>
      <c r="G34" s="25">
        <v>2</v>
      </c>
      <c r="H34" s="25">
        <f>SUM(E34:G34)</f>
        <v>6</v>
      </c>
      <c r="I34" s="43"/>
      <c r="J34" s="43"/>
    </row>
    <row r="35" spans="3:10" ht="17.25" customHeight="1">
      <c r="C35" s="79" t="s">
        <v>15</v>
      </c>
      <c r="D35" s="2" t="s">
        <v>74</v>
      </c>
      <c r="E35" s="25">
        <v>1</v>
      </c>
      <c r="F35" s="25">
        <v>1</v>
      </c>
      <c r="G35" s="25">
        <v>1</v>
      </c>
      <c r="H35" s="25">
        <f>SUM(E35:G35)</f>
        <v>3</v>
      </c>
      <c r="I35" s="43"/>
      <c r="J35" s="43"/>
    </row>
    <row r="36" spans="3:10" ht="13.5" customHeight="1">
      <c r="C36" s="81"/>
      <c r="D36" s="2" t="s">
        <v>17</v>
      </c>
      <c r="E36" s="25">
        <v>1</v>
      </c>
      <c r="F36" s="25">
        <v>1</v>
      </c>
      <c r="G36" s="25">
        <v>1</v>
      </c>
      <c r="H36" s="25">
        <f>SUM(E36:G36)</f>
        <v>3</v>
      </c>
      <c r="I36" s="43"/>
      <c r="J36" s="43"/>
    </row>
    <row r="37" spans="3:10" ht="15" customHeight="1">
      <c r="C37" s="65" t="s">
        <v>50</v>
      </c>
      <c r="D37" s="2" t="s">
        <v>20</v>
      </c>
      <c r="E37" s="25">
        <v>1</v>
      </c>
      <c r="F37" s="25">
        <v>1</v>
      </c>
      <c r="G37" s="25">
        <v>1</v>
      </c>
      <c r="H37" s="25">
        <f t="shared" ref="H37:H42" si="1">SUM(E37:G37)</f>
        <v>3</v>
      </c>
      <c r="I37" s="43"/>
      <c r="J37" s="43"/>
    </row>
    <row r="38" spans="3:10" ht="15" customHeight="1">
      <c r="C38" s="79" t="s">
        <v>51</v>
      </c>
      <c r="D38" s="2" t="s">
        <v>67</v>
      </c>
      <c r="E38" s="25">
        <v>1</v>
      </c>
      <c r="F38" s="25">
        <v>1</v>
      </c>
      <c r="G38" s="25">
        <v>1</v>
      </c>
      <c r="H38" s="25">
        <f t="shared" si="1"/>
        <v>3</v>
      </c>
      <c r="I38" s="44"/>
      <c r="J38" s="44"/>
    </row>
    <row r="39" spans="3:10" ht="15.75">
      <c r="C39" s="81"/>
      <c r="D39" s="2" t="s">
        <v>53</v>
      </c>
      <c r="E39" s="25">
        <v>1</v>
      </c>
      <c r="F39" s="25">
        <v>1</v>
      </c>
      <c r="G39" s="25">
        <v>1</v>
      </c>
      <c r="H39" s="25">
        <f t="shared" si="1"/>
        <v>3</v>
      </c>
      <c r="I39" s="43"/>
      <c r="J39" s="43"/>
    </row>
    <row r="40" spans="3:10" ht="15.75">
      <c r="C40" s="89" t="s">
        <v>57</v>
      </c>
      <c r="D40" s="90"/>
      <c r="E40" s="19">
        <f>SUM(E32:E39)</f>
        <v>11</v>
      </c>
      <c r="F40" s="19">
        <f>SUM(F32:F39)</f>
        <v>11</v>
      </c>
      <c r="G40" s="19">
        <f>SUM(G32:G39)</f>
        <v>11</v>
      </c>
      <c r="H40" s="19">
        <f t="shared" si="1"/>
        <v>33</v>
      </c>
      <c r="I40" s="28"/>
      <c r="J40" s="28"/>
    </row>
    <row r="41" spans="3:10" ht="15.75">
      <c r="C41" s="71" t="s">
        <v>39</v>
      </c>
      <c r="D41" s="71"/>
      <c r="E41" s="19">
        <f>E30+E40</f>
        <v>35</v>
      </c>
      <c r="F41" s="19">
        <f>F30+F40</f>
        <v>35</v>
      </c>
      <c r="G41" s="19">
        <f>G30+G40</f>
        <v>35</v>
      </c>
      <c r="H41" s="19">
        <f t="shared" si="1"/>
        <v>105</v>
      </c>
      <c r="I41" s="28"/>
      <c r="J41" s="28"/>
    </row>
    <row r="42" spans="3:10" ht="14.25">
      <c r="C42" s="71" t="s">
        <v>59</v>
      </c>
      <c r="D42" s="71"/>
      <c r="E42" s="26">
        <f>E41*34</f>
        <v>1190</v>
      </c>
      <c r="F42" s="26">
        <f>F41*34</f>
        <v>1190</v>
      </c>
      <c r="G42" s="26">
        <f>G41*34</f>
        <v>1190</v>
      </c>
      <c r="H42" s="26">
        <f t="shared" si="1"/>
        <v>3570</v>
      </c>
      <c r="I42" s="46"/>
      <c r="J42" s="46"/>
    </row>
  </sheetData>
  <sheetProtection selectLockedCells="1" selectUnlockedCells="1"/>
  <mergeCells count="21">
    <mergeCell ref="C1:H1"/>
    <mergeCell ref="C2:H2"/>
    <mergeCell ref="C4:C5"/>
    <mergeCell ref="D4:D5"/>
    <mergeCell ref="E4:G4"/>
    <mergeCell ref="H4:H5"/>
    <mergeCell ref="C6:E6"/>
    <mergeCell ref="C7:C8"/>
    <mergeCell ref="C9:C10"/>
    <mergeCell ref="C11:C12"/>
    <mergeCell ref="C13:C16"/>
    <mergeCell ref="C17:C20"/>
    <mergeCell ref="C38:C39"/>
    <mergeCell ref="C40:D40"/>
    <mergeCell ref="C41:D41"/>
    <mergeCell ref="C42:D42"/>
    <mergeCell ref="C35:C36"/>
    <mergeCell ref="C22:C24"/>
    <mergeCell ref="C25:C26"/>
    <mergeCell ref="C28:C29"/>
    <mergeCell ref="C31:D31"/>
  </mergeCells>
  <pageMargins left="0.19685039370078741" right="0.19685039370078741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tabSelected="1" topLeftCell="B19" workbookViewId="0">
      <selection activeCell="L35" sqref="L35"/>
    </sheetView>
  </sheetViews>
  <sheetFormatPr defaultRowHeight="12.75"/>
  <cols>
    <col min="1" max="1" width="1.85546875" hidden="1" customWidth="1"/>
    <col min="2" max="2" width="2.28515625" customWidth="1"/>
    <col min="3" max="3" width="30.42578125" style="1" customWidth="1"/>
    <col min="4" max="4" width="35.42578125" style="1" customWidth="1"/>
    <col min="5" max="5" width="9" style="27" customWidth="1"/>
    <col min="6" max="6" width="7.85546875" style="27" customWidth="1"/>
    <col min="7" max="7" width="8.42578125" style="37" customWidth="1"/>
    <col min="8" max="8" width="7.42578125" style="37" customWidth="1"/>
    <col min="9" max="9" width="6.42578125" style="37" customWidth="1"/>
  </cols>
  <sheetData>
    <row r="1" spans="3:11" ht="16.5" customHeight="1">
      <c r="C1" s="72" t="s">
        <v>63</v>
      </c>
      <c r="D1" s="72"/>
      <c r="E1" s="72"/>
      <c r="F1" s="72"/>
      <c r="G1" s="72"/>
      <c r="H1" s="72"/>
    </row>
    <row r="2" spans="3:11" ht="15.75">
      <c r="C2" s="100" t="s">
        <v>71</v>
      </c>
      <c r="D2" s="100"/>
      <c r="E2" s="100"/>
      <c r="F2" s="100"/>
      <c r="G2" s="100"/>
      <c r="H2" s="100"/>
    </row>
    <row r="3" spans="3:11" ht="3.75" customHeight="1">
      <c r="C3" s="16"/>
      <c r="D3" s="10"/>
      <c r="E3" s="28"/>
      <c r="F3" s="28"/>
    </row>
    <row r="4" spans="3:11" ht="15.75" customHeight="1">
      <c r="C4" s="87" t="s">
        <v>10</v>
      </c>
      <c r="D4" s="91" t="s">
        <v>45</v>
      </c>
      <c r="E4" s="105" t="s">
        <v>46</v>
      </c>
      <c r="F4" s="105"/>
      <c r="G4" s="106"/>
      <c r="H4" s="107" t="s">
        <v>62</v>
      </c>
      <c r="I4" s="40"/>
    </row>
    <row r="5" spans="3:11" ht="15.75" customHeight="1">
      <c r="C5" s="88"/>
      <c r="D5" s="91"/>
      <c r="E5" s="50" t="s">
        <v>37</v>
      </c>
      <c r="F5" s="50" t="s">
        <v>38</v>
      </c>
      <c r="G5" s="50" t="s">
        <v>24</v>
      </c>
      <c r="H5" s="108"/>
      <c r="I5" s="41"/>
      <c r="K5" s="55"/>
    </row>
    <row r="6" spans="3:11" ht="15.75">
      <c r="C6" s="96" t="s">
        <v>35</v>
      </c>
      <c r="D6" s="96"/>
      <c r="E6" s="29"/>
      <c r="F6" s="29"/>
      <c r="G6" s="29"/>
      <c r="H6" s="35"/>
      <c r="I6" s="42"/>
    </row>
    <row r="7" spans="3:11" ht="15.75">
      <c r="C7" s="79" t="s">
        <v>40</v>
      </c>
      <c r="D7" s="11" t="s">
        <v>0</v>
      </c>
      <c r="E7" s="29">
        <v>1</v>
      </c>
      <c r="F7" s="29">
        <v>1</v>
      </c>
      <c r="G7" s="29">
        <v>1</v>
      </c>
      <c r="H7" s="29">
        <f>SUM(E7:G7)</f>
        <v>3</v>
      </c>
      <c r="I7" s="43"/>
    </row>
    <row r="8" spans="3:11" ht="15.75">
      <c r="C8" s="80"/>
      <c r="D8" s="11" t="s">
        <v>13</v>
      </c>
      <c r="E8" s="29">
        <v>1</v>
      </c>
      <c r="F8" s="29">
        <v>1</v>
      </c>
      <c r="G8" s="29">
        <v>1</v>
      </c>
      <c r="H8" s="29">
        <f>SUM(E8:G8)</f>
        <v>3</v>
      </c>
      <c r="I8" s="43"/>
    </row>
    <row r="9" spans="3:11" ht="15.75">
      <c r="C9" s="79" t="s">
        <v>42</v>
      </c>
      <c r="D9" s="11" t="s">
        <v>43</v>
      </c>
      <c r="E9" s="29">
        <v>1</v>
      </c>
      <c r="F9" s="29">
        <v>1</v>
      </c>
      <c r="G9" s="29">
        <v>1</v>
      </c>
      <c r="H9" s="29">
        <f>SUM(E9:G9)</f>
        <v>3</v>
      </c>
      <c r="I9" s="43"/>
    </row>
    <row r="10" spans="3:11" ht="15.75">
      <c r="C10" s="80"/>
      <c r="D10" s="11" t="s">
        <v>44</v>
      </c>
      <c r="E10" s="29">
        <v>1</v>
      </c>
      <c r="F10" s="29">
        <v>1</v>
      </c>
      <c r="G10" s="29">
        <v>1</v>
      </c>
      <c r="H10" s="29">
        <f>SUM(E10:G10)</f>
        <v>3</v>
      </c>
      <c r="I10" s="43"/>
    </row>
    <row r="11" spans="3:11" ht="15.75">
      <c r="C11" s="79" t="s">
        <v>47</v>
      </c>
      <c r="D11" s="11" t="s">
        <v>41</v>
      </c>
      <c r="E11" s="30">
        <v>1</v>
      </c>
      <c r="F11" s="30">
        <v>1</v>
      </c>
      <c r="G11" s="30">
        <v>1</v>
      </c>
      <c r="H11" s="30">
        <f>SUM(E11:G11)</f>
        <v>3</v>
      </c>
      <c r="I11" s="43"/>
    </row>
    <row r="12" spans="3:11" ht="15.75">
      <c r="C12" s="81"/>
      <c r="D12" s="11" t="s">
        <v>56</v>
      </c>
      <c r="E12" s="30"/>
      <c r="F12" s="30"/>
      <c r="G12" s="30"/>
      <c r="H12" s="30"/>
      <c r="I12" s="43"/>
    </row>
    <row r="13" spans="3:11" ht="15.75">
      <c r="C13" s="82" t="s">
        <v>2</v>
      </c>
      <c r="D13" s="11" t="s">
        <v>3</v>
      </c>
      <c r="E13" s="29"/>
      <c r="F13" s="29"/>
      <c r="G13" s="29"/>
      <c r="H13" s="29"/>
      <c r="I13" s="43"/>
    </row>
    <row r="14" spans="3:11" ht="15.75">
      <c r="C14" s="83"/>
      <c r="D14" s="11" t="s">
        <v>27</v>
      </c>
      <c r="E14" s="29">
        <v>2</v>
      </c>
      <c r="F14" s="29">
        <v>2</v>
      </c>
      <c r="G14" s="29">
        <v>2</v>
      </c>
      <c r="H14" s="29">
        <f>SUM(E14:G14)</f>
        <v>6</v>
      </c>
      <c r="I14" s="43"/>
    </row>
    <row r="15" spans="3:11" ht="15.75">
      <c r="C15" s="83"/>
      <c r="D15" s="11" t="s">
        <v>28</v>
      </c>
      <c r="E15" s="29">
        <v>2</v>
      </c>
      <c r="F15" s="29">
        <v>2</v>
      </c>
      <c r="G15" s="29">
        <v>2</v>
      </c>
      <c r="H15" s="29">
        <f>SUM(E15:G15)</f>
        <v>6</v>
      </c>
      <c r="I15" s="43"/>
    </row>
    <row r="16" spans="3:11" ht="15.75">
      <c r="C16" s="84"/>
      <c r="D16" s="11" t="s">
        <v>14</v>
      </c>
      <c r="E16" s="29">
        <v>1</v>
      </c>
      <c r="F16" s="29">
        <v>1</v>
      </c>
      <c r="G16" s="29">
        <v>1</v>
      </c>
      <c r="H16" s="29">
        <f>SUM(E16:G16)</f>
        <v>3</v>
      </c>
      <c r="I16" s="43"/>
    </row>
    <row r="17" spans="3:9" ht="15.75">
      <c r="C17" s="85" t="s">
        <v>15</v>
      </c>
      <c r="D17" s="17" t="s">
        <v>49</v>
      </c>
      <c r="E17" s="29"/>
      <c r="F17" s="29"/>
      <c r="G17" s="29"/>
      <c r="H17" s="29"/>
      <c r="I17" s="43"/>
    </row>
    <row r="18" spans="3:9" ht="15.75" customHeight="1">
      <c r="C18" s="85"/>
      <c r="D18" s="2" t="s">
        <v>48</v>
      </c>
      <c r="E18" s="30">
        <v>1</v>
      </c>
      <c r="F18" s="30">
        <v>1</v>
      </c>
      <c r="G18" s="30">
        <v>1</v>
      </c>
      <c r="H18" s="30">
        <f>SUM(E18:G18)</f>
        <v>3</v>
      </c>
      <c r="I18" s="44"/>
    </row>
    <row r="19" spans="3:9" ht="15.75">
      <c r="C19" s="85"/>
      <c r="D19" s="2" t="s">
        <v>16</v>
      </c>
      <c r="E19" s="29">
        <v>1</v>
      </c>
      <c r="F19" s="29">
        <v>1</v>
      </c>
      <c r="G19" s="29">
        <v>1</v>
      </c>
      <c r="H19" s="29">
        <f>SUM(E19:G19)</f>
        <v>3</v>
      </c>
      <c r="I19" s="43"/>
    </row>
    <row r="20" spans="3:9" ht="15.75">
      <c r="C20" s="85"/>
      <c r="D20" s="2" t="s">
        <v>17</v>
      </c>
      <c r="E20" s="29">
        <v>1</v>
      </c>
      <c r="F20" s="29">
        <v>1</v>
      </c>
      <c r="G20" s="29">
        <v>1</v>
      </c>
      <c r="H20" s="29">
        <f>SUM(E20:G20)</f>
        <v>3</v>
      </c>
      <c r="I20" s="43"/>
    </row>
    <row r="21" spans="3:9" ht="32.25" customHeight="1">
      <c r="C21" s="12" t="s">
        <v>4</v>
      </c>
      <c r="D21" s="2" t="s">
        <v>4</v>
      </c>
      <c r="E21" s="29"/>
      <c r="F21" s="29"/>
      <c r="G21" s="29"/>
      <c r="H21" s="29"/>
      <c r="I21" s="44"/>
    </row>
    <row r="22" spans="3:9" ht="15.75">
      <c r="C22" s="79" t="s">
        <v>50</v>
      </c>
      <c r="D22" s="2" t="s">
        <v>18</v>
      </c>
      <c r="E22" s="29">
        <v>2</v>
      </c>
      <c r="F22" s="29">
        <v>2</v>
      </c>
      <c r="G22" s="29">
        <v>2</v>
      </c>
      <c r="H22" s="29">
        <f t="shared" ref="H22:H30" si="0">SUM(E22:G22)</f>
        <v>6</v>
      </c>
      <c r="I22" s="44"/>
    </row>
    <row r="23" spans="3:9" ht="15.75">
      <c r="C23" s="86"/>
      <c r="D23" s="2" t="s">
        <v>19</v>
      </c>
      <c r="E23" s="29">
        <v>1</v>
      </c>
      <c r="F23" s="29">
        <v>1</v>
      </c>
      <c r="G23" s="29">
        <v>1</v>
      </c>
      <c r="H23" s="29">
        <f t="shared" si="0"/>
        <v>3</v>
      </c>
      <c r="I23" s="44"/>
    </row>
    <row r="24" spans="3:9" ht="15.75">
      <c r="C24" s="81"/>
      <c r="D24" s="2" t="s">
        <v>20</v>
      </c>
      <c r="E24" s="29">
        <v>1</v>
      </c>
      <c r="F24" s="29">
        <v>1</v>
      </c>
      <c r="G24" s="29">
        <v>1</v>
      </c>
      <c r="H24" s="29">
        <f t="shared" si="0"/>
        <v>3</v>
      </c>
      <c r="I24" s="43"/>
    </row>
    <row r="25" spans="3:9" ht="15.75">
      <c r="C25" s="85" t="s">
        <v>5</v>
      </c>
      <c r="D25" s="2" t="s">
        <v>7</v>
      </c>
      <c r="E25" s="29">
        <v>1</v>
      </c>
      <c r="F25" s="29">
        <v>1</v>
      </c>
      <c r="G25" s="29">
        <v>1</v>
      </c>
      <c r="H25" s="29">
        <f t="shared" si="0"/>
        <v>3</v>
      </c>
      <c r="I25" s="43"/>
    </row>
    <row r="26" spans="3:9" ht="16.5" customHeight="1">
      <c r="C26" s="85"/>
      <c r="D26" s="2" t="s">
        <v>6</v>
      </c>
      <c r="E26" s="29">
        <v>1</v>
      </c>
      <c r="F26" s="29">
        <v>1</v>
      </c>
      <c r="G26" s="29">
        <v>1</v>
      </c>
      <c r="H26" s="29">
        <f t="shared" si="0"/>
        <v>3</v>
      </c>
      <c r="I26" s="43"/>
    </row>
    <row r="27" spans="3:9" ht="15.75">
      <c r="C27" s="12" t="s">
        <v>9</v>
      </c>
      <c r="D27" s="2" t="s">
        <v>9</v>
      </c>
      <c r="E27" s="29">
        <v>1</v>
      </c>
      <c r="F27" s="29">
        <v>1</v>
      </c>
      <c r="G27" s="29">
        <v>1</v>
      </c>
      <c r="H27" s="29">
        <f t="shared" si="0"/>
        <v>3</v>
      </c>
      <c r="I27" s="43"/>
    </row>
    <row r="28" spans="3:9" ht="15.75">
      <c r="C28" s="74" t="s">
        <v>21</v>
      </c>
      <c r="D28" s="2" t="s">
        <v>8</v>
      </c>
      <c r="E28" s="29">
        <v>3</v>
      </c>
      <c r="F28" s="29">
        <v>3</v>
      </c>
      <c r="G28" s="29">
        <v>3</v>
      </c>
      <c r="H28" s="29">
        <f t="shared" si="0"/>
        <v>9</v>
      </c>
      <c r="I28" s="43"/>
    </row>
    <row r="29" spans="3:9" ht="18" customHeight="1">
      <c r="C29" s="75"/>
      <c r="D29" s="17" t="s">
        <v>22</v>
      </c>
      <c r="E29" s="30">
        <v>1</v>
      </c>
      <c r="F29" s="30">
        <v>1</v>
      </c>
      <c r="G29" s="30">
        <v>1</v>
      </c>
      <c r="H29" s="30">
        <f t="shared" si="0"/>
        <v>3</v>
      </c>
      <c r="I29" s="43"/>
    </row>
    <row r="30" spans="3:9" ht="15.75">
      <c r="C30" s="56"/>
      <c r="D30" s="54" t="s">
        <v>57</v>
      </c>
      <c r="E30" s="31">
        <f>SUM(E7:E29)</f>
        <v>24</v>
      </c>
      <c r="F30" s="31">
        <f>SUM(F7:F29)</f>
        <v>24</v>
      </c>
      <c r="G30" s="31">
        <f>SUM(G7:G29)</f>
        <v>24</v>
      </c>
      <c r="H30" s="31">
        <f t="shared" si="0"/>
        <v>72</v>
      </c>
      <c r="I30" s="45"/>
    </row>
    <row r="31" spans="3:9" ht="15.75" customHeight="1">
      <c r="C31" s="76" t="s">
        <v>58</v>
      </c>
      <c r="D31" s="77"/>
      <c r="E31" s="78"/>
      <c r="F31" s="29"/>
      <c r="G31" s="35"/>
      <c r="H31" s="35"/>
      <c r="I31" s="42"/>
    </row>
    <row r="32" spans="3:9" ht="15.75">
      <c r="C32" s="20" t="s">
        <v>40</v>
      </c>
      <c r="D32" s="11" t="s">
        <v>0</v>
      </c>
      <c r="E32" s="30">
        <v>3</v>
      </c>
      <c r="F32" s="30">
        <v>3</v>
      </c>
      <c r="G32" s="30">
        <v>3</v>
      </c>
      <c r="H32" s="36">
        <f>SUM(E32:G32)</f>
        <v>9</v>
      </c>
      <c r="I32" s="43"/>
    </row>
    <row r="33" spans="3:9" ht="15.75">
      <c r="C33" s="20" t="s">
        <v>1</v>
      </c>
      <c r="D33" s="11" t="s">
        <v>41</v>
      </c>
      <c r="E33" s="32">
        <v>2</v>
      </c>
      <c r="F33" s="32">
        <v>2</v>
      </c>
      <c r="G33" s="32">
        <v>2</v>
      </c>
      <c r="H33" s="36">
        <f>SUM(E33:G33)</f>
        <v>6</v>
      </c>
      <c r="I33" s="43"/>
    </row>
    <row r="34" spans="3:9" ht="15.75">
      <c r="C34" s="79" t="s">
        <v>2</v>
      </c>
      <c r="D34" s="11" t="s">
        <v>3</v>
      </c>
      <c r="E34" s="32"/>
      <c r="F34" s="32"/>
      <c r="G34" s="32"/>
      <c r="H34" s="36"/>
      <c r="I34" s="43"/>
    </row>
    <row r="35" spans="3:9" ht="15.75">
      <c r="C35" s="81"/>
      <c r="D35" s="11" t="s">
        <v>27</v>
      </c>
      <c r="E35" s="32">
        <v>1</v>
      </c>
      <c r="F35" s="32">
        <v>1</v>
      </c>
      <c r="G35" s="32">
        <v>1</v>
      </c>
      <c r="H35" s="36">
        <f>SUM(E35:G35)</f>
        <v>3</v>
      </c>
      <c r="I35" s="43"/>
    </row>
    <row r="36" spans="3:9" ht="15.75">
      <c r="C36" s="85" t="s">
        <v>15</v>
      </c>
      <c r="D36" s="53" t="s">
        <v>49</v>
      </c>
      <c r="E36" s="32"/>
      <c r="F36" s="32"/>
      <c r="G36" s="32"/>
      <c r="H36" s="36"/>
      <c r="I36" s="43"/>
    </row>
    <row r="37" spans="3:9" ht="17.25" customHeight="1">
      <c r="C37" s="85"/>
      <c r="D37" s="2" t="s">
        <v>74</v>
      </c>
      <c r="E37" s="32">
        <v>1</v>
      </c>
      <c r="F37" s="32">
        <v>1</v>
      </c>
      <c r="G37" s="32">
        <v>1</v>
      </c>
      <c r="H37" s="36">
        <f>SUM(E37:G37)</f>
        <v>3</v>
      </c>
      <c r="I37" s="43"/>
    </row>
    <row r="38" spans="3:9" ht="13.5" customHeight="1">
      <c r="C38" s="85"/>
      <c r="D38" s="2" t="s">
        <v>17</v>
      </c>
      <c r="E38" s="32">
        <v>1</v>
      </c>
      <c r="F38" s="32">
        <v>1</v>
      </c>
      <c r="G38" s="32">
        <v>1</v>
      </c>
      <c r="H38" s="36">
        <f>SUM(E38:G38)</f>
        <v>3</v>
      </c>
      <c r="I38" s="43"/>
    </row>
    <row r="39" spans="3:9" ht="15.75">
      <c r="C39" s="79" t="s">
        <v>50</v>
      </c>
      <c r="D39" s="2" t="s">
        <v>18</v>
      </c>
      <c r="E39" s="32"/>
      <c r="F39" s="32"/>
      <c r="G39" s="32"/>
      <c r="H39" s="36"/>
      <c r="I39" s="43"/>
    </row>
    <row r="40" spans="3:9" ht="15.75">
      <c r="C40" s="86"/>
      <c r="D40" s="2" t="s">
        <v>19</v>
      </c>
      <c r="E40" s="32">
        <v>1</v>
      </c>
      <c r="F40" s="32">
        <v>1</v>
      </c>
      <c r="G40" s="32">
        <v>1</v>
      </c>
      <c r="H40" s="36">
        <f t="shared" ref="H40:H46" si="1">SUM(E40:G40)</f>
        <v>3</v>
      </c>
      <c r="I40" s="43"/>
    </row>
    <row r="41" spans="3:9" ht="15.75">
      <c r="C41" s="81"/>
      <c r="D41" s="2" t="s">
        <v>20</v>
      </c>
      <c r="E41" s="32">
        <v>1</v>
      </c>
      <c r="F41" s="32">
        <v>1</v>
      </c>
      <c r="G41" s="32">
        <v>1</v>
      </c>
      <c r="H41" s="36">
        <f t="shared" si="1"/>
        <v>3</v>
      </c>
      <c r="I41" s="43"/>
    </row>
    <row r="42" spans="3:9" ht="29.25" customHeight="1">
      <c r="C42" s="79" t="s">
        <v>51</v>
      </c>
      <c r="D42" s="2" t="s">
        <v>67</v>
      </c>
      <c r="E42" s="32">
        <v>1</v>
      </c>
      <c r="F42" s="32">
        <v>1</v>
      </c>
      <c r="G42" s="32">
        <v>1</v>
      </c>
      <c r="H42" s="38">
        <f t="shared" si="1"/>
        <v>3</v>
      </c>
      <c r="I42" s="44"/>
    </row>
    <row r="43" spans="3:9" ht="15.75">
      <c r="C43" s="81"/>
      <c r="D43" s="2" t="s">
        <v>53</v>
      </c>
      <c r="E43" s="32">
        <v>1</v>
      </c>
      <c r="F43" s="32">
        <v>1</v>
      </c>
      <c r="G43" s="32">
        <v>1</v>
      </c>
      <c r="H43" s="36">
        <f t="shared" si="1"/>
        <v>3</v>
      </c>
      <c r="I43" s="43"/>
    </row>
    <row r="44" spans="3:9" ht="15.75">
      <c r="C44" s="98" t="s">
        <v>57</v>
      </c>
      <c r="D44" s="99"/>
      <c r="E44" s="33">
        <f>SUM(E32:E43)</f>
        <v>12</v>
      </c>
      <c r="F44" s="33">
        <f>SUM(F32:F43)</f>
        <v>12</v>
      </c>
      <c r="G44" s="33">
        <f>SUM(G32:G43)</f>
        <v>12</v>
      </c>
      <c r="H44" s="51">
        <f t="shared" si="1"/>
        <v>36</v>
      </c>
      <c r="I44" s="28"/>
    </row>
    <row r="45" spans="3:9" ht="15.75">
      <c r="C45" s="71" t="s">
        <v>39</v>
      </c>
      <c r="D45" s="71"/>
      <c r="E45" s="33">
        <f>E30+E44</f>
        <v>36</v>
      </c>
      <c r="F45" s="33">
        <f>F30+F44</f>
        <v>36</v>
      </c>
      <c r="G45" s="33">
        <f>G30+G44</f>
        <v>36</v>
      </c>
      <c r="H45" s="48">
        <f t="shared" si="1"/>
        <v>108</v>
      </c>
      <c r="I45" s="28"/>
    </row>
    <row r="46" spans="3:9" ht="14.25">
      <c r="C46" s="71" t="s">
        <v>59</v>
      </c>
      <c r="D46" s="71"/>
      <c r="E46" s="34">
        <f>E45*34</f>
        <v>1224</v>
      </c>
      <c r="F46" s="34">
        <f>F45*34</f>
        <v>1224</v>
      </c>
      <c r="G46" s="34">
        <f>G45*34</f>
        <v>1224</v>
      </c>
      <c r="H46" s="48">
        <f t="shared" si="1"/>
        <v>3672</v>
      </c>
      <c r="I46" s="46"/>
    </row>
  </sheetData>
  <sheetProtection selectLockedCells="1" selectUnlockedCells="1"/>
  <mergeCells count="23">
    <mergeCell ref="C1:H1"/>
    <mergeCell ref="C2:H2"/>
    <mergeCell ref="C4:C5"/>
    <mergeCell ref="D4:D5"/>
    <mergeCell ref="E4:G4"/>
    <mergeCell ref="H4:H5"/>
    <mergeCell ref="C36:C38"/>
    <mergeCell ref="C6:D6"/>
    <mergeCell ref="C7:C8"/>
    <mergeCell ref="C9:C10"/>
    <mergeCell ref="C11:C12"/>
    <mergeCell ref="C13:C16"/>
    <mergeCell ref="C17:C20"/>
    <mergeCell ref="C39:C41"/>
    <mergeCell ref="C42:C43"/>
    <mergeCell ref="C44:D44"/>
    <mergeCell ref="C45:D45"/>
    <mergeCell ref="C46:D46"/>
    <mergeCell ref="C22:C24"/>
    <mergeCell ref="C25:C26"/>
    <mergeCell ref="C28:C29"/>
    <mergeCell ref="C34:C35"/>
    <mergeCell ref="C31:E31"/>
  </mergeCells>
  <pageMargins left="0.19685039370078741" right="0.19685039370078741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topLeftCell="B13" workbookViewId="0">
      <selection activeCell="M8" sqref="M8"/>
    </sheetView>
  </sheetViews>
  <sheetFormatPr defaultRowHeight="12.75"/>
  <cols>
    <col min="1" max="1" width="1.85546875" hidden="1" customWidth="1"/>
    <col min="2" max="2" width="2.28515625" customWidth="1"/>
    <col min="3" max="3" width="30.42578125" style="1" customWidth="1"/>
    <col min="4" max="4" width="33" style="1" customWidth="1"/>
    <col min="5" max="9" width="6.42578125" style="37" customWidth="1"/>
  </cols>
  <sheetData>
    <row r="1" spans="3:9" ht="16.5" customHeight="1">
      <c r="C1" s="72" t="s">
        <v>63</v>
      </c>
      <c r="D1" s="72"/>
      <c r="E1" s="72"/>
      <c r="F1" s="72"/>
      <c r="G1" s="72"/>
      <c r="H1" s="72"/>
    </row>
    <row r="2" spans="3:9" ht="15.75">
      <c r="C2" s="73" t="s">
        <v>72</v>
      </c>
      <c r="D2" s="73"/>
      <c r="E2" s="73"/>
      <c r="F2" s="73"/>
      <c r="G2" s="73"/>
      <c r="H2" s="73"/>
    </row>
    <row r="3" spans="3:9" ht="3.75" customHeight="1">
      <c r="C3" s="16"/>
      <c r="D3" s="10"/>
    </row>
    <row r="4" spans="3:9" ht="15.75" customHeight="1">
      <c r="C4" s="87" t="s">
        <v>10</v>
      </c>
      <c r="D4" s="91" t="s">
        <v>45</v>
      </c>
      <c r="E4" s="111" t="s">
        <v>46</v>
      </c>
      <c r="F4" s="112"/>
      <c r="G4" s="112"/>
      <c r="H4" s="109" t="s">
        <v>62</v>
      </c>
      <c r="I4" s="40"/>
    </row>
    <row r="5" spans="3:9" ht="15.75" customHeight="1">
      <c r="C5" s="88"/>
      <c r="D5" s="91"/>
      <c r="E5" s="31" t="s">
        <v>25</v>
      </c>
      <c r="F5" s="31" t="s">
        <v>26</v>
      </c>
      <c r="G5" s="31" t="s">
        <v>32</v>
      </c>
      <c r="H5" s="110"/>
      <c r="I5" s="41"/>
    </row>
    <row r="6" spans="3:9" ht="15.75">
      <c r="C6" s="96" t="s">
        <v>35</v>
      </c>
      <c r="D6" s="96"/>
      <c r="E6" s="35"/>
      <c r="F6" s="35"/>
      <c r="G6" s="35"/>
      <c r="H6" s="35"/>
      <c r="I6" s="42"/>
    </row>
    <row r="7" spans="3:9" ht="15">
      <c r="C7" s="79" t="s">
        <v>40</v>
      </c>
      <c r="D7" s="11" t="s">
        <v>0</v>
      </c>
      <c r="E7" s="36">
        <v>1</v>
      </c>
      <c r="F7" s="36">
        <v>1</v>
      </c>
      <c r="G7" s="36">
        <v>1</v>
      </c>
      <c r="H7" s="36">
        <f t="shared" ref="H7:H25" si="0">SUM(E7:G7)</f>
        <v>3</v>
      </c>
      <c r="I7" s="43"/>
    </row>
    <row r="8" spans="3:9" ht="15">
      <c r="C8" s="80"/>
      <c r="D8" s="11" t="s">
        <v>13</v>
      </c>
      <c r="E8" s="36">
        <v>1</v>
      </c>
      <c r="F8" s="36">
        <v>1</v>
      </c>
      <c r="G8" s="36">
        <v>1</v>
      </c>
      <c r="H8" s="36">
        <f t="shared" si="0"/>
        <v>3</v>
      </c>
      <c r="I8" s="43"/>
    </row>
    <row r="9" spans="3:9" ht="15">
      <c r="C9" s="79" t="s">
        <v>42</v>
      </c>
      <c r="D9" s="11" t="s">
        <v>43</v>
      </c>
      <c r="E9" s="36">
        <v>1</v>
      </c>
      <c r="F9" s="36">
        <v>1</v>
      </c>
      <c r="G9" s="36">
        <v>1</v>
      </c>
      <c r="H9" s="36">
        <f t="shared" si="0"/>
        <v>3</v>
      </c>
      <c r="I9" s="43"/>
    </row>
    <row r="10" spans="3:9" ht="15">
      <c r="C10" s="80"/>
      <c r="D10" s="11" t="s">
        <v>44</v>
      </c>
      <c r="E10" s="36">
        <v>1</v>
      </c>
      <c r="F10" s="36">
        <v>1</v>
      </c>
      <c r="G10" s="36">
        <v>1</v>
      </c>
      <c r="H10" s="36">
        <f t="shared" si="0"/>
        <v>3</v>
      </c>
      <c r="I10" s="43"/>
    </row>
    <row r="11" spans="3:9" ht="15">
      <c r="C11" s="79" t="s">
        <v>47</v>
      </c>
      <c r="D11" s="11" t="s">
        <v>41</v>
      </c>
      <c r="E11" s="36">
        <v>2</v>
      </c>
      <c r="F11" s="36">
        <v>2</v>
      </c>
      <c r="G11" s="36">
        <v>2</v>
      </c>
      <c r="H11" s="36">
        <f t="shared" si="0"/>
        <v>6</v>
      </c>
      <c r="I11" s="43"/>
    </row>
    <row r="12" spans="3:9" ht="30">
      <c r="C12" s="81"/>
      <c r="D12" s="11" t="s">
        <v>66</v>
      </c>
      <c r="E12" s="38">
        <v>0.5</v>
      </c>
      <c r="F12" s="38">
        <v>0.5</v>
      </c>
      <c r="G12" s="38">
        <v>0.5</v>
      </c>
      <c r="H12" s="38">
        <f t="shared" si="0"/>
        <v>1.5</v>
      </c>
      <c r="I12" s="43"/>
    </row>
    <row r="13" spans="3:9" ht="15">
      <c r="C13" s="83" t="s">
        <v>2</v>
      </c>
      <c r="D13" s="11" t="s">
        <v>27</v>
      </c>
      <c r="E13" s="36">
        <v>1</v>
      </c>
      <c r="F13" s="36">
        <v>1</v>
      </c>
      <c r="G13" s="36">
        <v>1</v>
      </c>
      <c r="H13" s="36">
        <f t="shared" si="0"/>
        <v>3</v>
      </c>
      <c r="I13" s="43"/>
    </row>
    <row r="14" spans="3:9" ht="15">
      <c r="C14" s="83"/>
      <c r="D14" s="11" t="s">
        <v>28</v>
      </c>
      <c r="E14" s="36">
        <v>2</v>
      </c>
      <c r="F14" s="36">
        <v>2</v>
      </c>
      <c r="G14" s="36">
        <v>2</v>
      </c>
      <c r="H14" s="36">
        <f t="shared" si="0"/>
        <v>6</v>
      </c>
      <c r="I14" s="43"/>
    </row>
    <row r="15" spans="3:9" ht="15">
      <c r="C15" s="84"/>
      <c r="D15" s="11" t="s">
        <v>14</v>
      </c>
      <c r="E15" s="36">
        <v>1</v>
      </c>
      <c r="F15" s="36">
        <v>1</v>
      </c>
      <c r="G15" s="36">
        <v>1</v>
      </c>
      <c r="H15" s="36">
        <f t="shared" si="0"/>
        <v>3</v>
      </c>
      <c r="I15" s="43"/>
    </row>
    <row r="16" spans="3:9" ht="15.75">
      <c r="C16" s="85" t="s">
        <v>15</v>
      </c>
      <c r="D16" s="17" t="s">
        <v>49</v>
      </c>
      <c r="E16" s="36"/>
      <c r="F16" s="36"/>
      <c r="G16" s="36"/>
      <c r="H16" s="36">
        <f t="shared" si="0"/>
        <v>0</v>
      </c>
      <c r="I16" s="43"/>
    </row>
    <row r="17" spans="3:9" ht="15.75" customHeight="1">
      <c r="C17" s="85"/>
      <c r="D17" s="2" t="s">
        <v>75</v>
      </c>
      <c r="E17" s="38">
        <v>1</v>
      </c>
      <c r="F17" s="38">
        <v>1</v>
      </c>
      <c r="G17" s="38">
        <v>1</v>
      </c>
      <c r="H17" s="36">
        <f t="shared" si="0"/>
        <v>3</v>
      </c>
      <c r="I17" s="44"/>
    </row>
    <row r="18" spans="3:9" ht="15">
      <c r="C18" s="85"/>
      <c r="D18" s="2" t="s">
        <v>16</v>
      </c>
      <c r="E18" s="36">
        <v>1</v>
      </c>
      <c r="F18" s="36">
        <v>1</v>
      </c>
      <c r="G18" s="36">
        <v>1</v>
      </c>
      <c r="H18" s="36">
        <f t="shared" si="0"/>
        <v>3</v>
      </c>
      <c r="I18" s="43"/>
    </row>
    <row r="19" spans="3:9" ht="15">
      <c r="C19" s="85"/>
      <c r="D19" s="2" t="s">
        <v>17</v>
      </c>
      <c r="E19" s="36">
        <v>1</v>
      </c>
      <c r="F19" s="36">
        <v>1</v>
      </c>
      <c r="G19" s="36">
        <v>1</v>
      </c>
      <c r="H19" s="36">
        <f t="shared" si="0"/>
        <v>3</v>
      </c>
      <c r="I19" s="43"/>
    </row>
    <row r="20" spans="3:9" ht="32.25" customHeight="1">
      <c r="C20" s="12" t="s">
        <v>4</v>
      </c>
      <c r="D20" s="2" t="s">
        <v>4</v>
      </c>
      <c r="E20" s="38">
        <v>0.5</v>
      </c>
      <c r="F20" s="38">
        <v>0.5</v>
      </c>
      <c r="G20" s="38">
        <v>0.5</v>
      </c>
      <c r="H20" s="38">
        <f t="shared" si="0"/>
        <v>1.5</v>
      </c>
      <c r="I20" s="44"/>
    </row>
    <row r="21" spans="3:9" ht="15">
      <c r="C21" s="79" t="s">
        <v>50</v>
      </c>
      <c r="D21" s="2" t="s">
        <v>18</v>
      </c>
      <c r="E21" s="38">
        <v>2</v>
      </c>
      <c r="F21" s="38">
        <v>2</v>
      </c>
      <c r="G21" s="38">
        <v>2</v>
      </c>
      <c r="H21" s="36">
        <f t="shared" si="0"/>
        <v>6</v>
      </c>
      <c r="I21" s="44"/>
    </row>
    <row r="22" spans="3:9" ht="15">
      <c r="C22" s="86"/>
      <c r="D22" s="2" t="s">
        <v>19</v>
      </c>
      <c r="E22" s="38">
        <v>2</v>
      </c>
      <c r="F22" s="38">
        <v>2</v>
      </c>
      <c r="G22" s="38">
        <v>2</v>
      </c>
      <c r="H22" s="36">
        <f t="shared" si="0"/>
        <v>6</v>
      </c>
      <c r="I22" s="44"/>
    </row>
    <row r="23" spans="3:9" ht="15">
      <c r="C23" s="81"/>
      <c r="D23" s="2" t="s">
        <v>20</v>
      </c>
      <c r="E23" s="36">
        <v>1</v>
      </c>
      <c r="F23" s="36">
        <v>1</v>
      </c>
      <c r="G23" s="36">
        <v>1</v>
      </c>
      <c r="H23" s="36">
        <f t="shared" si="0"/>
        <v>3</v>
      </c>
      <c r="I23" s="43"/>
    </row>
    <row r="24" spans="3:9" ht="15">
      <c r="C24" s="74" t="s">
        <v>21</v>
      </c>
      <c r="D24" s="2" t="s">
        <v>8</v>
      </c>
      <c r="E24" s="36">
        <v>3</v>
      </c>
      <c r="F24" s="36">
        <v>3</v>
      </c>
      <c r="G24" s="36">
        <v>3</v>
      </c>
      <c r="H24" s="36">
        <f t="shared" si="0"/>
        <v>9</v>
      </c>
      <c r="I24" s="43"/>
    </row>
    <row r="25" spans="3:9" ht="18" customHeight="1">
      <c r="C25" s="75"/>
      <c r="D25" s="21" t="s">
        <v>22</v>
      </c>
      <c r="E25" s="38">
        <v>1</v>
      </c>
      <c r="F25" s="38">
        <v>1</v>
      </c>
      <c r="G25" s="38">
        <v>1</v>
      </c>
      <c r="H25" s="36">
        <f t="shared" si="0"/>
        <v>3</v>
      </c>
      <c r="I25" s="43"/>
    </row>
    <row r="26" spans="3:9" ht="15.75">
      <c r="C26" s="7" t="s">
        <v>57</v>
      </c>
      <c r="E26" s="31">
        <f>SUM(E7:E25)</f>
        <v>23</v>
      </c>
      <c r="F26" s="31">
        <f>SUM(F7:F25)</f>
        <v>23</v>
      </c>
      <c r="G26" s="31">
        <f>SUM(G7:G25)</f>
        <v>23</v>
      </c>
      <c r="H26" s="48">
        <f>SUM(E26:E26)</f>
        <v>23</v>
      </c>
      <c r="I26" s="45"/>
    </row>
    <row r="27" spans="3:9" ht="15.75" customHeight="1">
      <c r="C27" s="76" t="s">
        <v>58</v>
      </c>
      <c r="D27" s="77"/>
      <c r="E27" s="35"/>
      <c r="F27" s="35"/>
      <c r="G27" s="35"/>
      <c r="H27" s="35"/>
      <c r="I27" s="42"/>
    </row>
    <row r="28" spans="3:9" ht="15">
      <c r="C28" s="79" t="s">
        <v>40</v>
      </c>
      <c r="D28" s="11" t="s">
        <v>0</v>
      </c>
      <c r="E28" s="36">
        <v>1</v>
      </c>
      <c r="F28" s="36">
        <v>1</v>
      </c>
      <c r="G28" s="36">
        <v>1</v>
      </c>
      <c r="H28" s="36">
        <f t="shared" ref="H28:H40" si="1">SUM(E28:G28)</f>
        <v>3</v>
      </c>
      <c r="I28" s="43"/>
    </row>
    <row r="29" spans="3:9" ht="15">
      <c r="C29" s="80"/>
      <c r="D29" s="11" t="s">
        <v>13</v>
      </c>
      <c r="E29" s="36">
        <v>1</v>
      </c>
      <c r="F29" s="36">
        <v>1</v>
      </c>
      <c r="G29" s="36">
        <v>1</v>
      </c>
      <c r="H29" s="36">
        <f t="shared" si="1"/>
        <v>3</v>
      </c>
      <c r="I29" s="43"/>
    </row>
    <row r="30" spans="3:9" ht="15">
      <c r="C30" s="20" t="s">
        <v>1</v>
      </c>
      <c r="D30" s="11" t="s">
        <v>41</v>
      </c>
      <c r="E30" s="36">
        <v>1</v>
      </c>
      <c r="F30" s="36">
        <v>1</v>
      </c>
      <c r="G30" s="36">
        <v>1</v>
      </c>
      <c r="H30" s="36">
        <f t="shared" si="1"/>
        <v>3</v>
      </c>
      <c r="I30" s="43"/>
    </row>
    <row r="31" spans="3:9" ht="15">
      <c r="C31" s="14"/>
      <c r="D31" s="11" t="s">
        <v>27</v>
      </c>
      <c r="E31" s="36">
        <v>2</v>
      </c>
      <c r="F31" s="36">
        <v>2</v>
      </c>
      <c r="G31" s="36">
        <v>2</v>
      </c>
      <c r="H31" s="36">
        <f t="shared" si="1"/>
        <v>6</v>
      </c>
      <c r="I31" s="43"/>
    </row>
    <row r="32" spans="3:9">
      <c r="C32" s="85" t="s">
        <v>15</v>
      </c>
      <c r="D32" s="1" t="s">
        <v>49</v>
      </c>
      <c r="E32" s="36"/>
      <c r="F32" s="36"/>
      <c r="G32" s="36"/>
      <c r="H32" s="36">
        <f t="shared" si="1"/>
        <v>0</v>
      </c>
      <c r="I32" s="43"/>
    </row>
    <row r="33" spans="3:9" ht="17.25" customHeight="1">
      <c r="C33" s="85"/>
      <c r="D33" s="2" t="s">
        <v>76</v>
      </c>
      <c r="E33" s="36">
        <v>2</v>
      </c>
      <c r="F33" s="36">
        <v>2</v>
      </c>
      <c r="G33" s="36">
        <v>2</v>
      </c>
      <c r="H33" s="36">
        <f t="shared" si="1"/>
        <v>6</v>
      </c>
      <c r="I33" s="43"/>
    </row>
    <row r="34" spans="3:9" ht="13.5" customHeight="1">
      <c r="C34" s="85"/>
      <c r="D34" s="2" t="s">
        <v>17</v>
      </c>
      <c r="E34" s="36">
        <v>1</v>
      </c>
      <c r="F34" s="36">
        <v>1</v>
      </c>
      <c r="G34" s="36">
        <v>1</v>
      </c>
      <c r="H34" s="36">
        <f t="shared" si="1"/>
        <v>3</v>
      </c>
      <c r="I34" s="43"/>
    </row>
    <row r="35" spans="3:9" ht="15">
      <c r="C35" s="79" t="s">
        <v>50</v>
      </c>
      <c r="D35" s="2" t="s">
        <v>18</v>
      </c>
      <c r="E35" s="36">
        <v>1</v>
      </c>
      <c r="F35" s="36">
        <v>1</v>
      </c>
      <c r="G35" s="36">
        <v>1</v>
      </c>
      <c r="H35" s="36">
        <f t="shared" si="1"/>
        <v>3</v>
      </c>
      <c r="I35" s="43"/>
    </row>
    <row r="36" spans="3:9" ht="15">
      <c r="C36" s="81"/>
      <c r="D36" s="2" t="s">
        <v>20</v>
      </c>
      <c r="E36" s="36">
        <v>1</v>
      </c>
      <c r="F36" s="36">
        <v>1</v>
      </c>
      <c r="G36" s="36">
        <v>1</v>
      </c>
      <c r="H36" s="36">
        <f t="shared" si="1"/>
        <v>3</v>
      </c>
      <c r="I36" s="43"/>
    </row>
    <row r="37" spans="3:9" ht="15" customHeight="1">
      <c r="C37" s="79" t="s">
        <v>51</v>
      </c>
      <c r="D37" s="39" t="s">
        <v>52</v>
      </c>
      <c r="E37" s="38">
        <v>1</v>
      </c>
      <c r="F37" s="38">
        <v>1</v>
      </c>
      <c r="G37" s="38">
        <v>1</v>
      </c>
      <c r="H37" s="36">
        <f t="shared" si="1"/>
        <v>3</v>
      </c>
      <c r="I37" s="44"/>
    </row>
    <row r="38" spans="3:9" ht="30.75" customHeight="1">
      <c r="C38" s="86"/>
      <c r="D38" s="2" t="s">
        <v>54</v>
      </c>
      <c r="E38" s="38">
        <v>1</v>
      </c>
      <c r="F38" s="38">
        <v>1</v>
      </c>
      <c r="G38" s="38">
        <v>1</v>
      </c>
      <c r="H38" s="36">
        <f t="shared" si="1"/>
        <v>3</v>
      </c>
      <c r="I38" s="44"/>
    </row>
    <row r="39" spans="3:9" ht="15">
      <c r="C39" s="81"/>
      <c r="D39" s="2" t="s">
        <v>53</v>
      </c>
      <c r="E39" s="36">
        <v>1</v>
      </c>
      <c r="F39" s="36">
        <v>1</v>
      </c>
      <c r="G39" s="36">
        <v>1</v>
      </c>
      <c r="H39" s="36">
        <f t="shared" si="1"/>
        <v>3</v>
      </c>
      <c r="I39" s="43"/>
    </row>
    <row r="40" spans="3:9" ht="15.75">
      <c r="C40" s="89" t="s">
        <v>57</v>
      </c>
      <c r="D40" s="90"/>
      <c r="E40" s="33">
        <f>SUM(E28:E39)</f>
        <v>13</v>
      </c>
      <c r="F40" s="33">
        <f>SUM(F28:F39)</f>
        <v>13</v>
      </c>
      <c r="G40" s="33">
        <f>SUM(G28:G39)</f>
        <v>13</v>
      </c>
      <c r="H40" s="33">
        <f t="shared" si="1"/>
        <v>39</v>
      </c>
      <c r="I40" s="28"/>
    </row>
    <row r="41" spans="3:9" ht="15.75">
      <c r="C41" s="71" t="s">
        <v>39</v>
      </c>
      <c r="D41" s="71"/>
      <c r="E41" s="33">
        <f>E26+E40</f>
        <v>36</v>
      </c>
      <c r="F41" s="33">
        <f>F26+F40</f>
        <v>36</v>
      </c>
      <c r="G41" s="33">
        <f>G26+G40</f>
        <v>36</v>
      </c>
      <c r="H41" s="48">
        <f>SUM(E41:E41)</f>
        <v>36</v>
      </c>
      <c r="I41" s="28"/>
    </row>
    <row r="42" spans="3:9" ht="14.25">
      <c r="C42" s="71" t="s">
        <v>59</v>
      </c>
      <c r="D42" s="71"/>
      <c r="E42" s="34">
        <f>E41*34</f>
        <v>1224</v>
      </c>
      <c r="F42" s="34">
        <f>F41*34</f>
        <v>1224</v>
      </c>
      <c r="G42" s="34">
        <f>G41*34</f>
        <v>1224</v>
      </c>
      <c r="H42" s="48">
        <f>SUM(E42:E42)</f>
        <v>1224</v>
      </c>
      <c r="I42" s="46"/>
    </row>
  </sheetData>
  <sheetProtection selectLockedCells="1" selectUnlockedCells="1"/>
  <mergeCells count="22">
    <mergeCell ref="C1:H1"/>
    <mergeCell ref="C2:H2"/>
    <mergeCell ref="C4:C5"/>
    <mergeCell ref="D4:D5"/>
    <mergeCell ref="H4:H5"/>
    <mergeCell ref="E4:G4"/>
    <mergeCell ref="C21:C23"/>
    <mergeCell ref="C24:C25"/>
    <mergeCell ref="C27:D27"/>
    <mergeCell ref="C28:C29"/>
    <mergeCell ref="C6:D6"/>
    <mergeCell ref="C7:C8"/>
    <mergeCell ref="C9:C10"/>
    <mergeCell ref="C13:C15"/>
    <mergeCell ref="C16:C19"/>
    <mergeCell ref="C11:C12"/>
    <mergeCell ref="C32:C34"/>
    <mergeCell ref="C35:C36"/>
    <mergeCell ref="C37:C39"/>
    <mergeCell ref="C40:D40"/>
    <mergeCell ref="C41:D41"/>
    <mergeCell ref="C42:D42"/>
  </mergeCells>
  <pageMargins left="0.19685039370078741" right="0.19685039370078741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topLeftCell="B1" workbookViewId="0">
      <selection activeCell="L40" sqref="L40"/>
    </sheetView>
  </sheetViews>
  <sheetFormatPr defaultRowHeight="12.75"/>
  <cols>
    <col min="1" max="1" width="1.85546875" hidden="1" customWidth="1"/>
    <col min="2" max="2" width="2.28515625" customWidth="1"/>
    <col min="3" max="3" width="30.42578125" style="1" customWidth="1"/>
    <col min="4" max="4" width="33" style="1" customWidth="1"/>
    <col min="5" max="6" width="5.28515625" style="1" customWidth="1"/>
    <col min="7" max="7" width="5.5703125" style="22" customWidth="1"/>
    <col min="8" max="8" width="6.28515625" style="27" customWidth="1"/>
    <col min="9" max="11" width="6.42578125" style="37" customWidth="1"/>
  </cols>
  <sheetData>
    <row r="1" spans="3:11" ht="16.5" customHeight="1">
      <c r="C1" s="72" t="s">
        <v>63</v>
      </c>
      <c r="D1" s="72"/>
      <c r="E1" s="72"/>
      <c r="F1" s="72"/>
      <c r="G1" s="72"/>
      <c r="H1" s="72"/>
      <c r="I1" s="72"/>
      <c r="J1" s="72"/>
    </row>
    <row r="2" spans="3:11" ht="15.75">
      <c r="C2" s="73" t="s">
        <v>64</v>
      </c>
      <c r="D2" s="73"/>
      <c r="E2" s="73"/>
      <c r="F2" s="73"/>
      <c r="G2" s="73"/>
      <c r="H2" s="73"/>
      <c r="I2" s="73"/>
      <c r="J2" s="73"/>
    </row>
    <row r="3" spans="3:11" ht="3.75" customHeight="1">
      <c r="C3" s="16"/>
      <c r="D3" s="10"/>
      <c r="E3" s="10"/>
      <c r="F3" s="10"/>
      <c r="G3" s="23"/>
      <c r="H3" s="28"/>
    </row>
    <row r="4" spans="3:11" ht="10.5" customHeight="1">
      <c r="C4" s="87" t="s">
        <v>10</v>
      </c>
      <c r="D4" s="91" t="s">
        <v>45</v>
      </c>
      <c r="E4" s="92" t="s">
        <v>46</v>
      </c>
      <c r="F4" s="93"/>
      <c r="G4" s="93"/>
      <c r="H4" s="93"/>
      <c r="I4" s="104"/>
      <c r="J4" s="109" t="s">
        <v>55</v>
      </c>
      <c r="K4" s="40"/>
    </row>
    <row r="5" spans="3:11" ht="15.75" customHeight="1">
      <c r="C5" s="88"/>
      <c r="D5" s="91"/>
      <c r="E5" s="47">
        <v>5</v>
      </c>
      <c r="F5" s="47">
        <v>6</v>
      </c>
      <c r="G5" s="49">
        <v>7</v>
      </c>
      <c r="H5" s="50">
        <v>8</v>
      </c>
      <c r="I5" s="31">
        <v>9</v>
      </c>
      <c r="J5" s="110"/>
      <c r="K5" s="41"/>
    </row>
    <row r="6" spans="3:11" ht="14.25" customHeight="1">
      <c r="C6" s="96" t="s">
        <v>35</v>
      </c>
      <c r="D6" s="96"/>
      <c r="E6" s="96"/>
      <c r="F6" s="96"/>
      <c r="G6" s="97"/>
      <c r="H6" s="29"/>
      <c r="I6" s="35"/>
      <c r="J6" s="67"/>
      <c r="K6" s="42"/>
    </row>
    <row r="7" spans="3:11" ht="15.75">
      <c r="C7" s="79" t="s">
        <v>40</v>
      </c>
      <c r="D7" s="11" t="s">
        <v>0</v>
      </c>
      <c r="E7" s="4">
        <v>2</v>
      </c>
      <c r="F7" s="4">
        <v>3</v>
      </c>
      <c r="G7" s="9">
        <v>1</v>
      </c>
      <c r="H7" s="29">
        <v>1</v>
      </c>
      <c r="I7" s="36">
        <v>1</v>
      </c>
      <c r="J7" s="68">
        <f>9*34</f>
        <v>306</v>
      </c>
      <c r="K7" s="43"/>
    </row>
    <row r="8" spans="3:11" ht="15.75">
      <c r="C8" s="80"/>
      <c r="D8" s="11" t="s">
        <v>13</v>
      </c>
      <c r="E8" s="4">
        <v>1</v>
      </c>
      <c r="F8" s="4">
        <v>1</v>
      </c>
      <c r="G8" s="9">
        <v>1</v>
      </c>
      <c r="H8" s="29">
        <v>1</v>
      </c>
      <c r="I8" s="36">
        <v>1</v>
      </c>
      <c r="J8" s="68">
        <f>5*34</f>
        <v>170</v>
      </c>
      <c r="K8" s="43"/>
    </row>
    <row r="9" spans="3:11" ht="15.75">
      <c r="C9" s="79" t="s">
        <v>42</v>
      </c>
      <c r="D9" s="11" t="s">
        <v>43</v>
      </c>
      <c r="E9" s="4">
        <v>1</v>
      </c>
      <c r="F9" s="4">
        <v>1</v>
      </c>
      <c r="G9" s="9">
        <v>1</v>
      </c>
      <c r="H9" s="29">
        <v>1</v>
      </c>
      <c r="I9" s="36">
        <v>1</v>
      </c>
      <c r="J9" s="68">
        <f>5*34</f>
        <v>170</v>
      </c>
      <c r="K9" s="43"/>
    </row>
    <row r="10" spans="3:11" ht="15.75">
      <c r="C10" s="80"/>
      <c r="D10" s="11" t="s">
        <v>44</v>
      </c>
      <c r="E10" s="4">
        <v>1</v>
      </c>
      <c r="F10" s="4">
        <v>1</v>
      </c>
      <c r="G10" s="9">
        <v>1</v>
      </c>
      <c r="H10" s="29">
        <v>1</v>
      </c>
      <c r="I10" s="36">
        <v>1</v>
      </c>
      <c r="J10" s="68">
        <f>5*34</f>
        <v>170</v>
      </c>
      <c r="K10" s="43"/>
    </row>
    <row r="11" spans="3:11" ht="15.75">
      <c r="C11" s="79" t="s">
        <v>47</v>
      </c>
      <c r="D11" s="11" t="s">
        <v>41</v>
      </c>
      <c r="E11" s="4">
        <v>2</v>
      </c>
      <c r="F11" s="4">
        <v>2</v>
      </c>
      <c r="G11" s="9">
        <v>2</v>
      </c>
      <c r="H11" s="30">
        <v>1</v>
      </c>
      <c r="I11" s="36">
        <v>2</v>
      </c>
      <c r="J11" s="68">
        <f>11*34</f>
        <v>374</v>
      </c>
      <c r="K11" s="43"/>
    </row>
    <row r="12" spans="3:11" ht="15.75">
      <c r="C12" s="81"/>
      <c r="D12" s="11" t="s">
        <v>56</v>
      </c>
      <c r="E12" s="4">
        <v>2</v>
      </c>
      <c r="F12" s="4">
        <v>2</v>
      </c>
      <c r="G12" s="9">
        <v>1</v>
      </c>
      <c r="H12" s="30"/>
      <c r="I12" s="68">
        <v>0.5</v>
      </c>
      <c r="J12" s="68">
        <f>4.5*34</f>
        <v>153</v>
      </c>
      <c r="K12" s="43"/>
    </row>
    <row r="13" spans="3:11" ht="15.75">
      <c r="C13" s="82" t="s">
        <v>2</v>
      </c>
      <c r="D13" s="11" t="s">
        <v>3</v>
      </c>
      <c r="E13" s="4">
        <v>2</v>
      </c>
      <c r="F13" s="4">
        <v>2</v>
      </c>
      <c r="G13" s="9"/>
      <c r="H13" s="29"/>
      <c r="I13" s="36"/>
      <c r="J13" s="68">
        <f>6*34</f>
        <v>204</v>
      </c>
      <c r="K13" s="43"/>
    </row>
    <row r="14" spans="3:11" ht="15.75">
      <c r="C14" s="83"/>
      <c r="D14" s="11" t="s">
        <v>27</v>
      </c>
      <c r="E14" s="4"/>
      <c r="F14" s="4"/>
      <c r="G14" s="9">
        <v>1</v>
      </c>
      <c r="H14" s="29">
        <v>2</v>
      </c>
      <c r="I14" s="36">
        <v>1</v>
      </c>
      <c r="J14" s="68">
        <f>6*34</f>
        <v>204</v>
      </c>
      <c r="K14" s="43"/>
    </row>
    <row r="15" spans="3:11" ht="15.75">
      <c r="C15" s="83"/>
      <c r="D15" s="11" t="s">
        <v>28</v>
      </c>
      <c r="E15" s="4"/>
      <c r="F15" s="4"/>
      <c r="G15" s="9">
        <v>2</v>
      </c>
      <c r="H15" s="29">
        <v>2</v>
      </c>
      <c r="I15" s="36">
        <v>2</v>
      </c>
      <c r="J15" s="68">
        <f>6*34</f>
        <v>204</v>
      </c>
      <c r="K15" s="43"/>
    </row>
    <row r="16" spans="3:11" ht="15.75">
      <c r="C16" s="84"/>
      <c r="D16" s="11" t="s">
        <v>14</v>
      </c>
      <c r="E16" s="4"/>
      <c r="F16" s="4"/>
      <c r="G16" s="9">
        <v>1</v>
      </c>
      <c r="H16" s="29">
        <v>1</v>
      </c>
      <c r="I16" s="36">
        <v>1</v>
      </c>
      <c r="J16" s="68">
        <f>3*34</f>
        <v>102</v>
      </c>
      <c r="K16" s="43"/>
    </row>
    <row r="17" spans="3:11" ht="15.75">
      <c r="C17" s="85" t="s">
        <v>15</v>
      </c>
      <c r="D17" s="17" t="s">
        <v>49</v>
      </c>
      <c r="E17" s="4">
        <v>1</v>
      </c>
      <c r="F17" s="4"/>
      <c r="G17" s="9"/>
      <c r="H17" s="29"/>
      <c r="I17" s="36"/>
      <c r="J17" s="68">
        <f>1*34</f>
        <v>34</v>
      </c>
      <c r="K17" s="43"/>
    </row>
    <row r="18" spans="3:11" ht="15.75" customHeight="1">
      <c r="C18" s="85"/>
      <c r="D18" s="2" t="s">
        <v>75</v>
      </c>
      <c r="E18" s="4"/>
      <c r="F18" s="6">
        <v>1</v>
      </c>
      <c r="G18" s="24">
        <v>1</v>
      </c>
      <c r="H18" s="30">
        <v>1</v>
      </c>
      <c r="I18" s="38">
        <v>1</v>
      </c>
      <c r="J18" s="68">
        <f>4*34</f>
        <v>136</v>
      </c>
      <c r="K18" s="44"/>
    </row>
    <row r="19" spans="3:11" ht="15.75">
      <c r="C19" s="85"/>
      <c r="D19" s="2" t="s">
        <v>16</v>
      </c>
      <c r="E19" s="4"/>
      <c r="F19" s="4">
        <v>1</v>
      </c>
      <c r="G19" s="9">
        <v>1</v>
      </c>
      <c r="H19" s="29">
        <v>1</v>
      </c>
      <c r="I19" s="36">
        <v>1</v>
      </c>
      <c r="J19" s="68">
        <f>4*34</f>
        <v>136</v>
      </c>
      <c r="K19" s="43"/>
    </row>
    <row r="20" spans="3:11" ht="15.75">
      <c r="C20" s="85"/>
      <c r="D20" s="2" t="s">
        <v>17</v>
      </c>
      <c r="E20" s="4">
        <v>1</v>
      </c>
      <c r="F20" s="4">
        <v>1</v>
      </c>
      <c r="G20" s="9">
        <v>1</v>
      </c>
      <c r="H20" s="29">
        <v>1</v>
      </c>
      <c r="I20" s="36">
        <v>1</v>
      </c>
      <c r="J20" s="68">
        <f>5*34</f>
        <v>170</v>
      </c>
      <c r="K20" s="43"/>
    </row>
    <row r="21" spans="3:11" ht="32.25" customHeight="1">
      <c r="C21" s="12" t="s">
        <v>4</v>
      </c>
      <c r="D21" s="2" t="s">
        <v>4</v>
      </c>
      <c r="E21" s="4"/>
      <c r="F21" s="4"/>
      <c r="G21" s="9"/>
      <c r="H21" s="29"/>
      <c r="I21" s="38">
        <v>0.5</v>
      </c>
      <c r="J21" s="69">
        <v>17</v>
      </c>
      <c r="K21" s="44"/>
    </row>
    <row r="22" spans="3:11" ht="15.75">
      <c r="C22" s="79" t="s">
        <v>50</v>
      </c>
      <c r="D22" s="2" t="s">
        <v>18</v>
      </c>
      <c r="E22" s="4"/>
      <c r="F22" s="4"/>
      <c r="G22" s="9">
        <v>2</v>
      </c>
      <c r="H22" s="29">
        <v>2</v>
      </c>
      <c r="I22" s="38">
        <v>2</v>
      </c>
      <c r="J22" s="68">
        <f>6*34</f>
        <v>204</v>
      </c>
      <c r="K22" s="44"/>
    </row>
    <row r="23" spans="3:11" ht="15.75">
      <c r="C23" s="86"/>
      <c r="D23" s="2" t="s">
        <v>19</v>
      </c>
      <c r="E23" s="4"/>
      <c r="F23" s="4"/>
      <c r="G23" s="9"/>
      <c r="H23" s="29">
        <v>1</v>
      </c>
      <c r="I23" s="38">
        <v>2</v>
      </c>
      <c r="J23" s="68">
        <f>3*34</f>
        <v>102</v>
      </c>
      <c r="K23" s="44"/>
    </row>
    <row r="24" spans="3:11" ht="15.75">
      <c r="C24" s="81"/>
      <c r="D24" s="2" t="s">
        <v>20</v>
      </c>
      <c r="E24" s="4">
        <v>1</v>
      </c>
      <c r="F24" s="4">
        <v>1</v>
      </c>
      <c r="G24" s="9">
        <v>1</v>
      </c>
      <c r="H24" s="29">
        <v>1</v>
      </c>
      <c r="I24" s="36">
        <v>1</v>
      </c>
      <c r="J24" s="68">
        <f>5*34</f>
        <v>170</v>
      </c>
      <c r="K24" s="43"/>
    </row>
    <row r="25" spans="3:11" ht="15.75">
      <c r="C25" s="85" t="s">
        <v>5</v>
      </c>
      <c r="D25" s="2" t="s">
        <v>7</v>
      </c>
      <c r="E25" s="4">
        <v>1</v>
      </c>
      <c r="F25" s="4">
        <v>1</v>
      </c>
      <c r="G25" s="9">
        <v>1</v>
      </c>
      <c r="H25" s="29">
        <v>1</v>
      </c>
      <c r="I25" s="36"/>
      <c r="J25" s="68">
        <f>4*34</f>
        <v>136</v>
      </c>
      <c r="K25" s="43"/>
    </row>
    <row r="26" spans="3:11" ht="16.5" customHeight="1">
      <c r="C26" s="85"/>
      <c r="D26" s="2" t="s">
        <v>6</v>
      </c>
      <c r="E26" s="4">
        <v>1</v>
      </c>
      <c r="F26" s="4">
        <v>1</v>
      </c>
      <c r="G26" s="9">
        <v>1</v>
      </c>
      <c r="H26" s="29">
        <v>1</v>
      </c>
      <c r="I26" s="36"/>
      <c r="J26" s="68">
        <f>3*34</f>
        <v>102</v>
      </c>
      <c r="K26" s="43"/>
    </row>
    <row r="27" spans="3:11" ht="15.75">
      <c r="C27" s="12" t="s">
        <v>9</v>
      </c>
      <c r="D27" s="2" t="s">
        <v>9</v>
      </c>
      <c r="E27" s="4">
        <v>1</v>
      </c>
      <c r="F27" s="4">
        <v>2</v>
      </c>
      <c r="G27" s="9">
        <v>2</v>
      </c>
      <c r="H27" s="29">
        <v>1</v>
      </c>
      <c r="I27" s="36"/>
      <c r="J27" s="68">
        <f>6*34</f>
        <v>204</v>
      </c>
      <c r="K27" s="43"/>
    </row>
    <row r="28" spans="3:11" ht="15.75">
      <c r="C28" s="74" t="s">
        <v>21</v>
      </c>
      <c r="D28" s="2" t="s">
        <v>8</v>
      </c>
      <c r="E28" s="4">
        <v>3</v>
      </c>
      <c r="F28" s="4">
        <v>3</v>
      </c>
      <c r="G28" s="9">
        <v>3</v>
      </c>
      <c r="H28" s="29">
        <v>3</v>
      </c>
      <c r="I28" s="36">
        <v>3</v>
      </c>
      <c r="J28" s="68">
        <f>9*34</f>
        <v>306</v>
      </c>
      <c r="K28" s="43"/>
    </row>
    <row r="29" spans="3:11" ht="18" customHeight="1">
      <c r="C29" s="75"/>
      <c r="D29" s="21" t="s">
        <v>22</v>
      </c>
      <c r="E29" s="4"/>
      <c r="F29" s="4"/>
      <c r="G29" s="9"/>
      <c r="H29" s="30">
        <v>1</v>
      </c>
      <c r="I29" s="38">
        <v>1</v>
      </c>
      <c r="J29" s="69">
        <f>2*34</f>
        <v>68</v>
      </c>
      <c r="K29" s="43"/>
    </row>
    <row r="30" spans="3:11" ht="15.75">
      <c r="C30" s="7" t="s">
        <v>57</v>
      </c>
      <c r="E30" s="3">
        <f>SUM(E7:E29)</f>
        <v>20</v>
      </c>
      <c r="F30" s="3">
        <f>SUM(F7:F29)</f>
        <v>23</v>
      </c>
      <c r="G30" s="18">
        <f>SUM(G7:G29)</f>
        <v>24</v>
      </c>
      <c r="H30" s="31">
        <f>SUM(H7:H29)</f>
        <v>24</v>
      </c>
      <c r="I30" s="31">
        <f>SUM(I7:I29)</f>
        <v>23</v>
      </c>
      <c r="J30" s="70">
        <f>114*34</f>
        <v>3876</v>
      </c>
      <c r="K30" s="45"/>
    </row>
    <row r="31" spans="3:11" ht="15.75" customHeight="1">
      <c r="C31" s="76" t="s">
        <v>58</v>
      </c>
      <c r="D31" s="77"/>
      <c r="E31" s="77"/>
      <c r="F31" s="78"/>
      <c r="G31" s="18"/>
      <c r="H31" s="29"/>
      <c r="I31" s="35"/>
      <c r="J31" s="67"/>
      <c r="K31" s="42"/>
    </row>
    <row r="32" spans="3:11" ht="15.75">
      <c r="C32" s="79" t="s">
        <v>40</v>
      </c>
      <c r="D32" s="11" t="s">
        <v>0</v>
      </c>
      <c r="E32" s="4">
        <v>2</v>
      </c>
      <c r="F32" s="4">
        <v>2</v>
      </c>
      <c r="G32" s="9">
        <v>3</v>
      </c>
      <c r="H32" s="30">
        <v>3</v>
      </c>
      <c r="I32" s="36">
        <v>1</v>
      </c>
      <c r="J32" s="68">
        <f>10.5*34</f>
        <v>357</v>
      </c>
      <c r="K32" s="43"/>
    </row>
    <row r="33" spans="3:11" ht="15.75">
      <c r="C33" s="80"/>
      <c r="D33" s="11" t="s">
        <v>13</v>
      </c>
      <c r="E33" s="15">
        <v>1</v>
      </c>
      <c r="F33" s="15">
        <v>1</v>
      </c>
      <c r="G33" s="25"/>
      <c r="H33" s="32"/>
      <c r="I33" s="36">
        <v>1</v>
      </c>
      <c r="J33" s="68">
        <f>3*34</f>
        <v>102</v>
      </c>
      <c r="K33" s="43"/>
    </row>
    <row r="34" spans="3:11" ht="15.75">
      <c r="C34" s="20" t="s">
        <v>1</v>
      </c>
      <c r="D34" s="11" t="s">
        <v>41</v>
      </c>
      <c r="E34" s="15">
        <v>1</v>
      </c>
      <c r="F34" s="15">
        <v>1</v>
      </c>
      <c r="G34" s="25">
        <v>1</v>
      </c>
      <c r="H34" s="32">
        <v>2</v>
      </c>
      <c r="I34" s="36">
        <v>1</v>
      </c>
      <c r="J34" s="68">
        <f>4*34</f>
        <v>136</v>
      </c>
      <c r="K34" s="43"/>
    </row>
    <row r="35" spans="3:11" ht="15.75">
      <c r="C35" s="79" t="s">
        <v>2</v>
      </c>
      <c r="D35" s="11" t="s">
        <v>3</v>
      </c>
      <c r="E35" s="15">
        <v>3</v>
      </c>
      <c r="F35" s="15">
        <v>3</v>
      </c>
      <c r="G35" s="25"/>
      <c r="H35" s="32"/>
      <c r="I35" s="36"/>
      <c r="J35" s="68">
        <f>4*34</f>
        <v>136</v>
      </c>
      <c r="K35" s="43"/>
    </row>
    <row r="36" spans="3:11" ht="15.75">
      <c r="C36" s="81"/>
      <c r="D36" s="11" t="s">
        <v>27</v>
      </c>
      <c r="E36" s="15"/>
      <c r="F36" s="15"/>
      <c r="G36" s="25">
        <v>2</v>
      </c>
      <c r="H36" s="32">
        <v>1</v>
      </c>
      <c r="I36" s="36">
        <v>2</v>
      </c>
      <c r="J36" s="68">
        <f>3*34</f>
        <v>102</v>
      </c>
      <c r="K36" s="43"/>
    </row>
    <row r="37" spans="3:11" ht="15.75">
      <c r="C37" s="85" t="s">
        <v>15</v>
      </c>
      <c r="D37" s="1" t="s">
        <v>49</v>
      </c>
      <c r="E37" s="15">
        <v>1</v>
      </c>
      <c r="F37" s="15"/>
      <c r="G37" s="25"/>
      <c r="H37" s="32"/>
      <c r="I37" s="36"/>
      <c r="J37" s="68">
        <f>2*34</f>
        <v>68</v>
      </c>
      <c r="K37" s="43"/>
    </row>
    <row r="38" spans="3:11" ht="17.25" customHeight="1">
      <c r="C38" s="85"/>
      <c r="D38" s="2" t="s">
        <v>75</v>
      </c>
      <c r="E38" s="15"/>
      <c r="F38" s="15">
        <v>1</v>
      </c>
      <c r="G38" s="25">
        <v>1</v>
      </c>
      <c r="H38" s="32">
        <v>1</v>
      </c>
      <c r="I38" s="36">
        <v>2</v>
      </c>
      <c r="J38" s="68">
        <f>5*34</f>
        <v>170</v>
      </c>
      <c r="K38" s="43"/>
    </row>
    <row r="39" spans="3:11" ht="13.5" customHeight="1">
      <c r="C39" s="85"/>
      <c r="D39" s="2" t="s">
        <v>17</v>
      </c>
      <c r="E39" s="15"/>
      <c r="F39" s="15"/>
      <c r="G39" s="25">
        <v>1</v>
      </c>
      <c r="H39" s="32">
        <v>1</v>
      </c>
      <c r="I39" s="36">
        <v>1</v>
      </c>
      <c r="J39" s="68">
        <f>3*34</f>
        <v>102</v>
      </c>
      <c r="K39" s="43"/>
    </row>
    <row r="40" spans="3:11" ht="15.75">
      <c r="C40" s="79" t="s">
        <v>50</v>
      </c>
      <c r="D40" s="2" t="s">
        <v>18</v>
      </c>
      <c r="E40" s="15"/>
      <c r="F40" s="15"/>
      <c r="G40" s="25"/>
      <c r="H40" s="32"/>
      <c r="I40" s="36">
        <v>1</v>
      </c>
      <c r="J40" s="68">
        <f>1*34</f>
        <v>34</v>
      </c>
      <c r="K40" s="43"/>
    </row>
    <row r="41" spans="3:11" ht="15.75">
      <c r="C41" s="86"/>
      <c r="D41" s="2" t="s">
        <v>19</v>
      </c>
      <c r="E41" s="15"/>
      <c r="F41" s="15"/>
      <c r="G41" s="25"/>
      <c r="H41" s="32">
        <v>1</v>
      </c>
      <c r="I41" s="36"/>
      <c r="J41" s="68">
        <f>1*34</f>
        <v>34</v>
      </c>
      <c r="K41" s="43"/>
    </row>
    <row r="42" spans="3:11" ht="15.75">
      <c r="C42" s="81"/>
      <c r="D42" s="2" t="s">
        <v>20</v>
      </c>
      <c r="E42" s="15"/>
      <c r="F42" s="15">
        <v>1</v>
      </c>
      <c r="G42" s="25">
        <v>1</v>
      </c>
      <c r="H42" s="32">
        <v>1</v>
      </c>
      <c r="I42" s="36">
        <v>1</v>
      </c>
      <c r="J42" s="68">
        <f>4*34</f>
        <v>136</v>
      </c>
      <c r="K42" s="43"/>
    </row>
    <row r="43" spans="3:11" ht="15" customHeight="1">
      <c r="C43" s="79" t="s">
        <v>51</v>
      </c>
      <c r="D43" s="39" t="s">
        <v>52</v>
      </c>
      <c r="E43" s="15">
        <v>1</v>
      </c>
      <c r="F43" s="15">
        <v>1</v>
      </c>
      <c r="G43" s="25">
        <v>1</v>
      </c>
      <c r="H43" s="32">
        <v>1</v>
      </c>
      <c r="I43" s="38">
        <v>1</v>
      </c>
      <c r="J43" s="68">
        <f>5*34</f>
        <v>170</v>
      </c>
      <c r="K43" s="44"/>
    </row>
    <row r="44" spans="3:11" ht="24" customHeight="1">
      <c r="C44" s="86"/>
      <c r="D44" s="39" t="s">
        <v>54</v>
      </c>
      <c r="E44" s="15"/>
      <c r="F44" s="15"/>
      <c r="G44" s="25"/>
      <c r="H44" s="32"/>
      <c r="I44" s="38">
        <v>1</v>
      </c>
      <c r="J44" s="68">
        <f>1*34</f>
        <v>34</v>
      </c>
      <c r="K44" s="44"/>
    </row>
    <row r="45" spans="3:11" ht="15.75">
      <c r="C45" s="81"/>
      <c r="D45" s="2" t="s">
        <v>53</v>
      </c>
      <c r="E45" s="15"/>
      <c r="F45" s="15"/>
      <c r="G45" s="25">
        <v>1</v>
      </c>
      <c r="H45" s="32">
        <v>1</v>
      </c>
      <c r="I45" s="36">
        <v>1</v>
      </c>
      <c r="J45" s="68">
        <f>4.5*34</f>
        <v>153</v>
      </c>
      <c r="K45" s="43"/>
    </row>
    <row r="46" spans="3:11" ht="15.75">
      <c r="C46" s="89" t="s">
        <v>57</v>
      </c>
      <c r="D46" s="90"/>
      <c r="E46" s="5">
        <f>SUM(E32:E45)</f>
        <v>9</v>
      </c>
      <c r="F46" s="5">
        <f>SUM(F32:F45)</f>
        <v>10</v>
      </c>
      <c r="G46" s="19">
        <f>SUM(G32:G45)</f>
        <v>11</v>
      </c>
      <c r="H46" s="33">
        <f>SUM(H32:H45)</f>
        <v>12</v>
      </c>
      <c r="I46" s="33">
        <f>SUM(I32:I45)</f>
        <v>13</v>
      </c>
      <c r="J46" s="26">
        <f>55*34</f>
        <v>1870</v>
      </c>
      <c r="K46" s="28"/>
    </row>
    <row r="47" spans="3:11" ht="15.75">
      <c r="C47" s="71" t="s">
        <v>39</v>
      </c>
      <c r="D47" s="71"/>
      <c r="E47" s="5">
        <f>E30+E46</f>
        <v>29</v>
      </c>
      <c r="F47" s="5">
        <f>F30+F46</f>
        <v>33</v>
      </c>
      <c r="G47" s="19">
        <f>G30+G46</f>
        <v>35</v>
      </c>
      <c r="H47" s="33">
        <f>H30+H46</f>
        <v>36</v>
      </c>
      <c r="I47" s="33">
        <f>I30+I46</f>
        <v>36</v>
      </c>
      <c r="J47" s="33"/>
      <c r="K47" s="28"/>
    </row>
    <row r="48" spans="3:11" ht="14.25">
      <c r="C48" s="71" t="s">
        <v>59</v>
      </c>
      <c r="D48" s="71"/>
      <c r="E48" s="8">
        <f>E47*34</f>
        <v>986</v>
      </c>
      <c r="F48" s="8">
        <f>F47*34</f>
        <v>1122</v>
      </c>
      <c r="G48" s="26">
        <f>G47*34</f>
        <v>1190</v>
      </c>
      <c r="H48" s="34">
        <f>H47*34</f>
        <v>1224</v>
      </c>
      <c r="I48" s="34">
        <f>I47*34</f>
        <v>1224</v>
      </c>
      <c r="J48" s="35"/>
      <c r="K48" s="46"/>
    </row>
    <row r="49" spans="3:10">
      <c r="C49" s="58"/>
      <c r="D49" s="57"/>
      <c r="E49" s="57"/>
      <c r="F49" s="57"/>
      <c r="G49" s="113" t="s">
        <v>73</v>
      </c>
      <c r="H49" s="113"/>
      <c r="I49" s="114"/>
      <c r="J49" s="48">
        <f>SUM(E48:I48)</f>
        <v>5746</v>
      </c>
    </row>
  </sheetData>
  <sheetProtection selectLockedCells="1" selectUnlockedCells="1"/>
  <mergeCells count="25">
    <mergeCell ref="G49:I49"/>
    <mergeCell ref="C43:C45"/>
    <mergeCell ref="C25:C26"/>
    <mergeCell ref="C46:D46"/>
    <mergeCell ref="C47:D47"/>
    <mergeCell ref="C48:D48"/>
    <mergeCell ref="C40:C42"/>
    <mergeCell ref="C28:C29"/>
    <mergeCell ref="C32:C33"/>
    <mergeCell ref="C1:J1"/>
    <mergeCell ref="C2:J2"/>
    <mergeCell ref="C35:C36"/>
    <mergeCell ref="C4:C5"/>
    <mergeCell ref="D4:D5"/>
    <mergeCell ref="C37:C39"/>
    <mergeCell ref="E4:I4"/>
    <mergeCell ref="C13:C16"/>
    <mergeCell ref="C22:C24"/>
    <mergeCell ref="C6:G6"/>
    <mergeCell ref="J4:J5"/>
    <mergeCell ref="C31:F31"/>
    <mergeCell ref="C7:C8"/>
    <mergeCell ref="C9:C10"/>
    <mergeCell ref="C11:C12"/>
    <mergeCell ref="C17:C20"/>
  </mergeCells>
  <pageMargins left="0.19685039370078741" right="0.19685039370078741" top="0.59055118110236227" bottom="0.39370078740157483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5-е классы недельный</vt:lpstr>
      <vt:lpstr>6-е классы недельный </vt:lpstr>
      <vt:lpstr>7-е классы недельный </vt:lpstr>
      <vt:lpstr>8-е классы недельный</vt:lpstr>
      <vt:lpstr>9-е классы недельный</vt:lpstr>
      <vt:lpstr>5-9 классы недельный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Oleg</cp:lastModifiedBy>
  <cp:lastPrinted>2019-10-16T13:46:14Z</cp:lastPrinted>
  <dcterms:created xsi:type="dcterms:W3CDTF">2017-03-19T19:08:57Z</dcterms:created>
  <dcterms:modified xsi:type="dcterms:W3CDTF">2020-07-14T15:01:06Z</dcterms:modified>
</cp:coreProperties>
</file>